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4" i="1"/>
  <c r="J11"/>
  <c r="L11" s="1"/>
  <c r="I11"/>
  <c r="J10"/>
  <c r="L10" s="1"/>
  <c r="I10"/>
  <c r="J9"/>
  <c r="I9"/>
  <c r="L9" s="1"/>
  <c r="J8"/>
  <c r="L8" s="1"/>
  <c r="I8"/>
  <c r="J7"/>
  <c r="I7"/>
  <c r="L7" s="1"/>
  <c r="J6"/>
  <c r="I6"/>
  <c r="J5"/>
  <c r="L5" s="1"/>
  <c r="I5"/>
  <c r="J4"/>
  <c r="I4"/>
  <c r="L6" l="1"/>
  <c r="L12" s="1"/>
</calcChain>
</file>

<file path=xl/sharedStrings.xml><?xml version="1.0" encoding="utf-8"?>
<sst xmlns="http://schemas.openxmlformats.org/spreadsheetml/2006/main" count="67" uniqueCount="48">
  <si>
    <t>01/8/2026</t>
  </si>
  <si>
    <t>1187</t>
  </si>
  <si>
    <t>BROOMS</t>
  </si>
  <si>
    <t>PHENYLE</t>
  </si>
  <si>
    <t>07/8/2026</t>
  </si>
  <si>
    <t>1126</t>
  </si>
  <si>
    <t>10/8/2026</t>
  </si>
  <si>
    <t>1661</t>
  </si>
  <si>
    <t>18/8/2026</t>
  </si>
  <si>
    <t>126</t>
  </si>
  <si>
    <t>29/8/2026</t>
  </si>
  <si>
    <t>661749</t>
  </si>
  <si>
    <t>26/8/2026</t>
  </si>
  <si>
    <t>2060</t>
  </si>
  <si>
    <t>URADHA ADASPUR</t>
  </si>
  <si>
    <t>JASIPUR</t>
  </si>
  <si>
    <t>SORO</t>
  </si>
  <si>
    <t>KARANJIA</t>
  </si>
  <si>
    <t>CTC</t>
  </si>
  <si>
    <t>JA/06621</t>
  </si>
  <si>
    <t>JA/06931</t>
  </si>
  <si>
    <t>JA/07018</t>
  </si>
  <si>
    <t>JA/07334</t>
  </si>
  <si>
    <t>JA/07835</t>
  </si>
  <si>
    <t>JA/07879</t>
  </si>
  <si>
    <t>SL</t>
  </si>
  <si>
    <t>DATE</t>
  </si>
  <si>
    <t>LR NO</t>
  </si>
  <si>
    <t>INV NO</t>
  </si>
  <si>
    <t>FROM</t>
  </si>
  <si>
    <t>DESTINATION</t>
  </si>
  <si>
    <t>CASE</t>
  </si>
  <si>
    <t>RATE</t>
  </si>
  <si>
    <t>HML</t>
  </si>
  <si>
    <t>DD.CH.</t>
  </si>
  <si>
    <t>LR.CH.</t>
  </si>
  <si>
    <t>PRODUCT</t>
  </si>
  <si>
    <t>DETER. POWDER</t>
  </si>
  <si>
    <t>BLIEACHING</t>
  </si>
  <si>
    <t>MOP</t>
  </si>
  <si>
    <t>AMT.</t>
  </si>
  <si>
    <t>SANTARAGADIA</t>
  </si>
  <si>
    <t>INVOICE
PRAGATI LOGISTICS,SAMANTA SAHI KHUNTIA LANE,8984191006
GST No:21AGHPB9356M1Z9</t>
  </si>
  <si>
    <t xml:space="preserve">VIBHAVA MARKETING CORPORATION
Address:C/O: SHREE MAA AGENCY, mahanadi vihar,cuttack,8362259400
GST No:21AABFV4194M1ZY
</t>
  </si>
  <si>
    <t>Thanking you for your business.
PRAGATI LOGISTICS</t>
  </si>
  <si>
    <t>Kindly, verify &amp; confirm within 7 days, else GST will be filed by 20th SEPT.2026 
GST to be paid by Consignor under Reverse Charge Mechanism(RCM) as per GST.</t>
  </si>
  <si>
    <t xml:space="preserve">Bill Date: 31/08/2026
Bill NO : 10074
Total Amount : 11235.00
</t>
  </si>
  <si>
    <t>(RUPEES ELEVEN THOUSAND TWO HUNDRED THIRTY FIVE ONLY)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</si>
</sst>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vertical="center"/>
    </xf>
    <xf numFmtId="2" fontId="0" fillId="0" borderId="1" xfId="0" applyNumberFormat="1" applyFont="1" applyFill="1" applyBorder="1"/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right" vertical="center" wrapText="1"/>
    </xf>
    <xf numFmtId="0" fontId="2" fillId="0" borderId="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7</xdr:col>
      <xdr:colOff>219075</xdr:colOff>
      <xdr:row>0</xdr:row>
      <xdr:rowOff>1076325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76200"/>
          <a:ext cx="3914775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Q7" sqref="Q7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7.7109375" bestFit="1" customWidth="1"/>
    <col min="7" max="7" width="5.42578125" bestFit="1" customWidth="1"/>
    <col min="8" max="9" width="6.5703125" bestFit="1" customWidth="1"/>
    <col min="10" max="10" width="7.140625" bestFit="1" customWidth="1"/>
    <col min="11" max="11" width="6.5703125" bestFit="1" customWidth="1"/>
    <col min="12" max="12" width="8.5703125" bestFit="1" customWidth="1"/>
    <col min="13" max="13" width="15.42578125" bestFit="1" customWidth="1"/>
  </cols>
  <sheetData>
    <row r="1" spans="1:13" s="7" customFormat="1" ht="90" customHeight="1">
      <c r="A1" s="19"/>
      <c r="B1" s="20"/>
      <c r="C1" s="20"/>
      <c r="D1" s="20"/>
      <c r="E1" s="20"/>
      <c r="F1" s="20"/>
      <c r="G1" s="20"/>
      <c r="H1" s="21"/>
      <c r="I1" s="22" t="s">
        <v>42</v>
      </c>
      <c r="J1" s="22"/>
      <c r="K1" s="22"/>
      <c r="L1" s="22"/>
    </row>
    <row r="2" spans="1:13" s="7" customFormat="1" ht="70.5" customHeight="1">
      <c r="A2" s="19" t="s">
        <v>43</v>
      </c>
      <c r="B2" s="20"/>
      <c r="C2" s="20"/>
      <c r="D2" s="20"/>
      <c r="E2" s="20"/>
      <c r="F2" s="20"/>
      <c r="G2" s="20"/>
      <c r="H2" s="21"/>
      <c r="I2" s="22" t="s">
        <v>46</v>
      </c>
      <c r="J2" s="22"/>
      <c r="K2" s="22"/>
      <c r="L2" s="22"/>
    </row>
    <row r="3" spans="1:13" s="1" customFormat="1">
      <c r="A3" s="4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4" t="s">
        <v>30</v>
      </c>
      <c r="G3" s="4" t="s">
        <v>31</v>
      </c>
      <c r="H3" s="5" t="s">
        <v>32</v>
      </c>
      <c r="I3" s="6" t="s">
        <v>33</v>
      </c>
      <c r="J3" s="6" t="s">
        <v>34</v>
      </c>
      <c r="K3" s="6" t="s">
        <v>35</v>
      </c>
      <c r="L3" s="6" t="s">
        <v>40</v>
      </c>
      <c r="M3" s="4" t="s">
        <v>36</v>
      </c>
    </row>
    <row r="4" spans="1:13">
      <c r="A4" s="2">
        <v>1</v>
      </c>
      <c r="B4" s="2" t="s">
        <v>0</v>
      </c>
      <c r="C4" s="2" t="s">
        <v>19</v>
      </c>
      <c r="D4" s="2" t="s">
        <v>1</v>
      </c>
      <c r="E4" s="3" t="s">
        <v>18</v>
      </c>
      <c r="F4" s="2" t="s">
        <v>14</v>
      </c>
      <c r="G4" s="2">
        <v>5</v>
      </c>
      <c r="H4" s="12">
        <v>55</v>
      </c>
      <c r="I4" s="11">
        <f t="shared" ref="I4:I11" si="0">G4*2</f>
        <v>10</v>
      </c>
      <c r="J4" s="11">
        <f t="shared" ref="J4:J11" si="1">G4*8</f>
        <v>40</v>
      </c>
      <c r="K4" s="11">
        <v>30</v>
      </c>
      <c r="L4" s="11">
        <f>G4*H4+I4+J4+K4</f>
        <v>355</v>
      </c>
      <c r="M4" s="3" t="s">
        <v>38</v>
      </c>
    </row>
    <row r="5" spans="1:13">
      <c r="A5" s="2">
        <v>2</v>
      </c>
      <c r="B5" s="2" t="s">
        <v>0</v>
      </c>
      <c r="C5" s="2" t="s">
        <v>19</v>
      </c>
      <c r="D5" s="2" t="s">
        <v>1</v>
      </c>
      <c r="E5" s="3" t="s">
        <v>18</v>
      </c>
      <c r="F5" s="2" t="s">
        <v>14</v>
      </c>
      <c r="G5" s="2">
        <v>2</v>
      </c>
      <c r="H5" s="12">
        <v>120</v>
      </c>
      <c r="I5" s="11">
        <f t="shared" si="0"/>
        <v>4</v>
      </c>
      <c r="J5" s="11">
        <f t="shared" si="1"/>
        <v>16</v>
      </c>
      <c r="K5" s="11">
        <v>30</v>
      </c>
      <c r="L5" s="11">
        <f t="shared" ref="L5:L11" si="2">G5*H5+I5+J5+K5</f>
        <v>290</v>
      </c>
      <c r="M5" s="2" t="s">
        <v>2</v>
      </c>
    </row>
    <row r="6" spans="1:13">
      <c r="A6" s="2">
        <v>3</v>
      </c>
      <c r="B6" s="2" t="s">
        <v>0</v>
      </c>
      <c r="C6" s="2" t="s">
        <v>19</v>
      </c>
      <c r="D6" s="2" t="s">
        <v>1</v>
      </c>
      <c r="E6" s="3" t="s">
        <v>18</v>
      </c>
      <c r="F6" s="3" t="s">
        <v>14</v>
      </c>
      <c r="G6" s="2">
        <v>8</v>
      </c>
      <c r="H6" s="12">
        <v>45</v>
      </c>
      <c r="I6" s="11">
        <f t="shared" si="0"/>
        <v>16</v>
      </c>
      <c r="J6" s="11">
        <f t="shared" si="1"/>
        <v>64</v>
      </c>
      <c r="K6" s="11">
        <v>30</v>
      </c>
      <c r="L6" s="11">
        <f t="shared" si="2"/>
        <v>470</v>
      </c>
      <c r="M6" s="2" t="s">
        <v>3</v>
      </c>
    </row>
    <row r="7" spans="1:13">
      <c r="A7" s="2">
        <v>4</v>
      </c>
      <c r="B7" s="2" t="s">
        <v>4</v>
      </c>
      <c r="C7" s="2" t="s">
        <v>20</v>
      </c>
      <c r="D7" s="2" t="s">
        <v>5</v>
      </c>
      <c r="E7" s="3" t="s">
        <v>18</v>
      </c>
      <c r="F7" s="3" t="s">
        <v>41</v>
      </c>
      <c r="G7" s="2">
        <v>65</v>
      </c>
      <c r="H7" s="12">
        <v>80</v>
      </c>
      <c r="I7" s="11">
        <f t="shared" si="0"/>
        <v>130</v>
      </c>
      <c r="J7" s="11">
        <f t="shared" si="1"/>
        <v>520</v>
      </c>
      <c r="K7" s="11">
        <v>30</v>
      </c>
      <c r="L7" s="11">
        <f t="shared" si="2"/>
        <v>5880</v>
      </c>
      <c r="M7" s="3" t="s">
        <v>37</v>
      </c>
    </row>
    <row r="8" spans="1:13">
      <c r="A8" s="2">
        <v>5</v>
      </c>
      <c r="B8" s="2" t="s">
        <v>6</v>
      </c>
      <c r="C8" s="2" t="s">
        <v>21</v>
      </c>
      <c r="D8" s="2" t="s">
        <v>7</v>
      </c>
      <c r="E8" s="3" t="s">
        <v>18</v>
      </c>
      <c r="F8" s="2" t="s">
        <v>15</v>
      </c>
      <c r="G8" s="2">
        <v>2</v>
      </c>
      <c r="H8" s="12">
        <v>225</v>
      </c>
      <c r="I8" s="11">
        <f t="shared" si="0"/>
        <v>4</v>
      </c>
      <c r="J8" s="11">
        <f t="shared" si="1"/>
        <v>16</v>
      </c>
      <c r="K8" s="11">
        <v>30</v>
      </c>
      <c r="L8" s="11">
        <f t="shared" si="2"/>
        <v>500</v>
      </c>
      <c r="M8" s="3" t="s">
        <v>39</v>
      </c>
    </row>
    <row r="9" spans="1:13">
      <c r="A9" s="2">
        <v>6</v>
      </c>
      <c r="B9" s="2" t="s">
        <v>8</v>
      </c>
      <c r="C9" s="2" t="s">
        <v>22</v>
      </c>
      <c r="D9" s="2" t="s">
        <v>9</v>
      </c>
      <c r="E9" s="3" t="s">
        <v>18</v>
      </c>
      <c r="F9" s="2" t="s">
        <v>14</v>
      </c>
      <c r="G9" s="2">
        <v>6</v>
      </c>
      <c r="H9" s="12">
        <v>45</v>
      </c>
      <c r="I9" s="11">
        <f t="shared" si="0"/>
        <v>12</v>
      </c>
      <c r="J9" s="11">
        <f t="shared" si="1"/>
        <v>48</v>
      </c>
      <c r="K9" s="11">
        <v>30</v>
      </c>
      <c r="L9" s="11">
        <f t="shared" si="2"/>
        <v>360</v>
      </c>
      <c r="M9" s="2" t="s">
        <v>3</v>
      </c>
    </row>
    <row r="10" spans="1:13">
      <c r="A10" s="2">
        <v>7</v>
      </c>
      <c r="B10" s="2" t="s">
        <v>12</v>
      </c>
      <c r="C10" s="2" t="s">
        <v>24</v>
      </c>
      <c r="D10" s="2" t="s">
        <v>13</v>
      </c>
      <c r="E10" s="3" t="s">
        <v>18</v>
      </c>
      <c r="F10" s="2" t="s">
        <v>17</v>
      </c>
      <c r="G10" s="2">
        <v>18</v>
      </c>
      <c r="H10" s="12">
        <v>85</v>
      </c>
      <c r="I10" s="11">
        <f t="shared" si="0"/>
        <v>36</v>
      </c>
      <c r="J10" s="11">
        <f t="shared" si="1"/>
        <v>144</v>
      </c>
      <c r="K10" s="11">
        <v>30</v>
      </c>
      <c r="L10" s="11">
        <f t="shared" si="2"/>
        <v>1740</v>
      </c>
      <c r="M10" s="2" t="s">
        <v>3</v>
      </c>
    </row>
    <row r="11" spans="1:13">
      <c r="A11" s="2">
        <v>8</v>
      </c>
      <c r="B11" s="2" t="s">
        <v>10</v>
      </c>
      <c r="C11" s="2" t="s">
        <v>23</v>
      </c>
      <c r="D11" s="2" t="s">
        <v>11</v>
      </c>
      <c r="E11" s="3" t="s">
        <v>18</v>
      </c>
      <c r="F11" s="2" t="s">
        <v>16</v>
      </c>
      <c r="G11" s="2">
        <v>23</v>
      </c>
      <c r="H11" s="12">
        <v>60</v>
      </c>
      <c r="I11" s="11">
        <f t="shared" si="0"/>
        <v>46</v>
      </c>
      <c r="J11" s="11">
        <f t="shared" si="1"/>
        <v>184</v>
      </c>
      <c r="K11" s="11">
        <v>30</v>
      </c>
      <c r="L11" s="11">
        <f t="shared" si="2"/>
        <v>1640</v>
      </c>
      <c r="M11" s="2" t="s">
        <v>3</v>
      </c>
    </row>
    <row r="12" spans="1:13" s="9" customFormat="1">
      <c r="A12" s="13" t="s">
        <v>47</v>
      </c>
      <c r="B12" s="14"/>
      <c r="C12" s="14"/>
      <c r="D12" s="14"/>
      <c r="E12" s="14"/>
      <c r="F12" s="14"/>
      <c r="G12" s="14"/>
      <c r="H12" s="15"/>
      <c r="I12" s="15"/>
      <c r="J12" s="15"/>
      <c r="K12" s="16"/>
      <c r="L12" s="8">
        <f>SUM(L4:L11)</f>
        <v>11235</v>
      </c>
    </row>
    <row r="13" spans="1:13" s="9" customFormat="1" ht="30" customHeight="1">
      <c r="A13" s="17" t="s">
        <v>45</v>
      </c>
      <c r="B13" s="17"/>
      <c r="C13" s="17"/>
      <c r="D13" s="17"/>
      <c r="E13" s="17"/>
      <c r="F13" s="17"/>
      <c r="G13" s="17"/>
      <c r="H13" s="18"/>
      <c r="I13" s="18"/>
      <c r="J13" s="18"/>
      <c r="K13" s="18"/>
      <c r="L13" s="18"/>
    </row>
    <row r="14" spans="1:13" s="9" customFormat="1" ht="30" customHeight="1">
      <c r="A14" s="17" t="s">
        <v>44</v>
      </c>
      <c r="B14" s="17"/>
      <c r="C14" s="17"/>
      <c r="D14" s="17"/>
      <c r="E14" s="17"/>
      <c r="F14" s="17"/>
      <c r="G14" s="17"/>
      <c r="H14" s="18"/>
      <c r="I14" s="18"/>
      <c r="J14" s="18"/>
      <c r="K14" s="18"/>
      <c r="L14" s="18"/>
    </row>
    <row r="15" spans="1:13" s="10" customFormat="1">
      <c r="G15" s="6">
        <v>129</v>
      </c>
      <c r="M15" s="7"/>
    </row>
    <row r="16" spans="1:13" s="10" customFormat="1"/>
  </sheetData>
  <sortState ref="B2:H9">
    <sortCondition ref="B2"/>
  </sortState>
  <mergeCells count="7">
    <mergeCell ref="A12:K12"/>
    <mergeCell ref="A13:L13"/>
    <mergeCell ref="A14:L14"/>
    <mergeCell ref="A1:H1"/>
    <mergeCell ref="I1:L1"/>
    <mergeCell ref="A2:H2"/>
    <mergeCell ref="I2:L2"/>
  </mergeCells>
  <pageMargins left="0.26" right="0.15748031496062992" top="0.74803149606299213" bottom="0.74803149606299213" header="0.31496062992125984" footer="0.31496062992125984"/>
  <pageSetup paperSize="9" scale="9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2026-09-17T11:31:34Z</cp:lastPrinted>
  <dcterms:created xsi:type="dcterms:W3CDTF">2026-09-08T11:10:06Z</dcterms:created>
  <dcterms:modified xsi:type="dcterms:W3CDTF">2026-09-17T11:32:29Z</dcterms:modified>
</cp:coreProperties>
</file>