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-120" windowWidth="19320" windowHeight="11160"/>
  </bookViews>
  <sheets>
    <sheet name="Invoice" sheetId="1" r:id="rId1"/>
  </sheets>
  <definedNames>
    <definedName name="_xlnm._FilterDatabase" localSheetId="0" hidden="1">Invoice!$A$3:$N$122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119" i="1" l="1"/>
  <c r="G119" i="1"/>
  <c r="L118" i="1"/>
  <c r="J117" i="1"/>
  <c r="L117" i="1" s="1"/>
  <c r="J116" i="1"/>
  <c r="L116" i="1" s="1"/>
  <c r="J115" i="1"/>
  <c r="L115" i="1" s="1"/>
  <c r="J114" i="1" l="1"/>
  <c r="L114" i="1" s="1"/>
  <c r="J113" i="1"/>
  <c r="L113" i="1" s="1"/>
  <c r="J112" i="1"/>
  <c r="L112" i="1" s="1"/>
  <c r="J111" i="1"/>
  <c r="L111" i="1" s="1"/>
  <c r="J110" i="1"/>
  <c r="L110" i="1" s="1"/>
  <c r="J109" i="1"/>
  <c r="L109" i="1" s="1"/>
  <c r="J108" i="1"/>
  <c r="L108" i="1" s="1"/>
  <c r="J107" i="1"/>
  <c r="L107" i="1" s="1"/>
  <c r="J106" i="1"/>
  <c r="L106" i="1" s="1"/>
  <c r="J105" i="1"/>
  <c r="L105" i="1" s="1"/>
  <c r="J104" i="1"/>
  <c r="L104" i="1" s="1"/>
  <c r="J103" i="1"/>
  <c r="L103" i="1" s="1"/>
  <c r="J102" i="1"/>
  <c r="L102" i="1" s="1"/>
  <c r="J101" i="1"/>
  <c r="L101" i="1" s="1"/>
  <c r="J100" i="1"/>
  <c r="L100" i="1" s="1"/>
  <c r="J99" i="1"/>
  <c r="L99" i="1" s="1"/>
  <c r="J98" i="1"/>
  <c r="L98" i="1" s="1"/>
  <c r="J97" i="1"/>
  <c r="L97" i="1" s="1"/>
  <c r="J96" i="1"/>
  <c r="L96" i="1" s="1"/>
  <c r="J95" i="1"/>
  <c r="L95" i="1" s="1"/>
  <c r="J94" i="1"/>
  <c r="L94" i="1" s="1"/>
  <c r="J93" i="1"/>
  <c r="L93" i="1" s="1"/>
  <c r="J92" i="1"/>
  <c r="L92" i="1" s="1"/>
  <c r="J91" i="1"/>
  <c r="L91" i="1" s="1"/>
  <c r="J90" i="1"/>
  <c r="L90" i="1" s="1"/>
  <c r="J89" i="1"/>
  <c r="L89" i="1" s="1"/>
  <c r="J88" i="1"/>
  <c r="L88" i="1" s="1"/>
  <c r="J87" i="1"/>
  <c r="L87" i="1" s="1"/>
  <c r="J86" i="1"/>
  <c r="L86" i="1" s="1"/>
  <c r="J85" i="1"/>
  <c r="L85" i="1" s="1"/>
  <c r="J84" i="1"/>
  <c r="L84" i="1" s="1"/>
  <c r="J83" i="1"/>
  <c r="L83" i="1" s="1"/>
  <c r="J82" i="1"/>
  <c r="L82" i="1" s="1"/>
  <c r="J81" i="1"/>
  <c r="L81" i="1" s="1"/>
  <c r="J80" i="1"/>
  <c r="L80" i="1" s="1"/>
  <c r="J79" i="1"/>
  <c r="L79" i="1" s="1"/>
  <c r="J78" i="1"/>
  <c r="L78" i="1" s="1"/>
  <c r="J77" i="1"/>
  <c r="L77" i="1" s="1"/>
  <c r="J76" i="1"/>
  <c r="L76" i="1" s="1"/>
  <c r="J75" i="1"/>
  <c r="L75" i="1" s="1"/>
  <c r="J74" i="1"/>
  <c r="L74" i="1" s="1"/>
  <c r="J73" i="1"/>
  <c r="L73" i="1" s="1"/>
  <c r="J72" i="1"/>
  <c r="L72" i="1" s="1"/>
  <c r="J71" i="1"/>
  <c r="L71" i="1" s="1"/>
  <c r="J70" i="1"/>
  <c r="L70" i="1" s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61" i="1"/>
  <c r="L61" i="1" s="1"/>
  <c r="J60" i="1"/>
  <c r="L60" i="1" s="1"/>
  <c r="J59" i="1"/>
  <c r="L59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50" i="1"/>
  <c r="L50" i="1" s="1"/>
  <c r="J49" i="1"/>
  <c r="L49" i="1" s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7" i="1"/>
  <c r="L37" i="1" s="1"/>
  <c r="J36" i="1"/>
  <c r="L36" i="1" s="1"/>
  <c r="J35" i="1"/>
  <c r="L35" i="1" s="1"/>
  <c r="J34" i="1"/>
  <c r="L34" i="1" s="1"/>
  <c r="J33" i="1"/>
  <c r="L33" i="1" s="1"/>
  <c r="J32" i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J4" i="1"/>
  <c r="L4" i="1" s="1"/>
</calcChain>
</file>

<file path=xl/sharedStrings.xml><?xml version="1.0" encoding="utf-8"?>
<sst xmlns="http://schemas.openxmlformats.org/spreadsheetml/2006/main" count="590" uniqueCount="345">
  <si>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</si>
  <si>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</si>
  <si>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</si>
  <si>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</si>
  <si>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</si>
  <si>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</si>
  <si>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</si>
  <si>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</si>
  <si>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</si>
  <si>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GST to be paid by Consignor under Reverse Charge Mechanism (RCM) as per GST</t>
  </si>
  <si>
    <t>Thanking you for your business.
PRAGATI LOGISTICS</t>
  </si>
  <si>
    <t>FROM</t>
  </si>
  <si>
    <t>INV. NO.</t>
  </si>
  <si>
    <t>CTC</t>
  </si>
  <si>
    <t>BARIPADA</t>
  </si>
  <si>
    <t>NACHUNI</t>
  </si>
  <si>
    <t>JARKA</t>
  </si>
  <si>
    <t>BHADRAK</t>
  </si>
  <si>
    <t>RAIRANGPUR</t>
  </si>
  <si>
    <t>KANTABANA</t>
  </si>
  <si>
    <t>JAGATSINGHPUR</t>
  </si>
  <si>
    <t>RETURN LR</t>
  </si>
  <si>
    <t>INVOICE
PRAGATI LOGISTICS,
SAMANTA SAHI KHUNTIA LANE,8984191006
GST No: 21AGHPB9356M1Z9</t>
  </si>
  <si>
    <t>PATTAMUNDAI</t>
  </si>
  <si>
    <t>RAIKIA</t>
  </si>
  <si>
    <t>PARADEEP</t>
  </si>
  <si>
    <t>PALLAHARA</t>
  </si>
  <si>
    <t>CHAUDAKULATA</t>
  </si>
  <si>
    <t>PIPILI</t>
  </si>
  <si>
    <t>RAGADI</t>
  </si>
  <si>
    <t>JATNI</t>
  </si>
  <si>
    <t>UDALA</t>
  </si>
  <si>
    <t>REMUNA</t>
  </si>
  <si>
    <t>DHENKANAL</t>
  </si>
  <si>
    <t>SERAGADA</t>
  </si>
  <si>
    <t>GANDALA</t>
  </si>
  <si>
    <t>DD.CH.</t>
  </si>
  <si>
    <t>KULANA</t>
  </si>
  <si>
    <t>GOLANTHAR</t>
  </si>
  <si>
    <t>MAHANGA</t>
  </si>
  <si>
    <t>MAHAMADPUR</t>
  </si>
  <si>
    <t>CHARAMPA</t>
  </si>
  <si>
    <t>DERA</t>
  </si>
  <si>
    <t>BHUBANESWAR</t>
  </si>
  <si>
    <t>BAJAPUR</t>
  </si>
  <si>
    <t>BUDHAMBA</t>
  </si>
  <si>
    <t xml:space="preserve">To,
M/S ZAR METAMORPHOSE COMBINE
Address: PLOT-12, INDUSTRIAL ESTATE, 
BILASPUR ROAD, RAWABHATAPUR,
 RAIPUR-492003, CHHATISGARH
GST No: 22AABCZ3794L1ZW
</t>
  </si>
  <si>
    <t>DOLASAHI</t>
  </si>
  <si>
    <t>BAINSIRIA</t>
  </si>
  <si>
    <t>TANGI</t>
  </si>
  <si>
    <t>PATTAPUR</t>
  </si>
  <si>
    <t>2087</t>
  </si>
  <si>
    <t>BERHAMPUR</t>
  </si>
  <si>
    <t>SORO</t>
  </si>
  <si>
    <t>GANDIBED</t>
  </si>
  <si>
    <t>SUJANPUR</t>
  </si>
  <si>
    <t>THAKURMUNDA</t>
  </si>
  <si>
    <t>GUDIA KATENI</t>
  </si>
  <si>
    <t>1980</t>
  </si>
  <si>
    <t>SAPTASAJYA</t>
  </si>
  <si>
    <t>PURI</t>
  </si>
  <si>
    <t>NABARANGPUR</t>
  </si>
  <si>
    <t>Declaration � Kindly verify and confirm before  20/04/2026</t>
  </si>
  <si>
    <t>01/3/2026</t>
  </si>
  <si>
    <t>PL/JA/19928</t>
  </si>
  <si>
    <t>2096</t>
  </si>
  <si>
    <t>02/3/2026</t>
  </si>
  <si>
    <t>PL/JA/19954</t>
  </si>
  <si>
    <t>2107</t>
  </si>
  <si>
    <t>PL/JA/19991</t>
  </si>
  <si>
    <t>2135</t>
  </si>
  <si>
    <t>PL/JA/19992</t>
  </si>
  <si>
    <t>2134</t>
  </si>
  <si>
    <t>KAMAKHYANAGAR</t>
  </si>
  <si>
    <t>PL/JA/19993</t>
  </si>
  <si>
    <t>2106</t>
  </si>
  <si>
    <t>PL/JA/19994</t>
  </si>
  <si>
    <t>2110</t>
  </si>
  <si>
    <t>PL/JA/20001</t>
  </si>
  <si>
    <t>2101</t>
  </si>
  <si>
    <t>PL/JA/20041</t>
  </si>
  <si>
    <t>2104</t>
  </si>
  <si>
    <t>JANKIAGARH PURI</t>
  </si>
  <si>
    <t>PL/JA/20302</t>
  </si>
  <si>
    <t>2127</t>
  </si>
  <si>
    <t>PL/JA/20303</t>
  </si>
  <si>
    <t>2130</t>
  </si>
  <si>
    <t>PL/JA/20403</t>
  </si>
  <si>
    <t>2092</t>
  </si>
  <si>
    <t>CHHENDIPADA</t>
  </si>
  <si>
    <t>03/3/2026</t>
  </si>
  <si>
    <t>PL/JA/20035</t>
  </si>
  <si>
    <t>2108</t>
  </si>
  <si>
    <t>JEYPORE</t>
  </si>
  <si>
    <t>PL/JA/20082</t>
  </si>
  <si>
    <t>2116</t>
  </si>
  <si>
    <t>PL/JA/20133</t>
  </si>
  <si>
    <t>2142</t>
  </si>
  <si>
    <t>PL/JA/20235</t>
  </si>
  <si>
    <t>2132</t>
  </si>
  <si>
    <t>PL/JA/20289</t>
  </si>
  <si>
    <t>2111/2105</t>
  </si>
  <si>
    <t>PL/JA/20409</t>
  </si>
  <si>
    <t>1314</t>
  </si>
  <si>
    <t>ATHAMALLIK</t>
  </si>
  <si>
    <t>05/3/2026</t>
  </si>
  <si>
    <t>PL/DO/17269</t>
  </si>
  <si>
    <t>2121</t>
  </si>
  <si>
    <t>PL/JA/20098</t>
  </si>
  <si>
    <t>1318</t>
  </si>
  <si>
    <t>BRAHMANIGAON</t>
  </si>
  <si>
    <t>PL/JA/20115</t>
  </si>
  <si>
    <t>1309</t>
  </si>
  <si>
    <t>PL/JA/20120</t>
  </si>
  <si>
    <t>1311</t>
  </si>
  <si>
    <t>BALASORE</t>
  </si>
  <si>
    <t>PL/JA/20125</t>
  </si>
  <si>
    <t>1319</t>
  </si>
  <si>
    <t>06/3/2026</t>
  </si>
  <si>
    <t>PL/JA/20138</t>
  </si>
  <si>
    <t>2102</t>
  </si>
  <si>
    <t>PL/JA/20186</t>
  </si>
  <si>
    <t>2120</t>
  </si>
  <si>
    <t>PL/JA/20207</t>
  </si>
  <si>
    <t>2123</t>
  </si>
  <si>
    <t>BANTALA</t>
  </si>
  <si>
    <t>PL/JA/20210</t>
  </si>
  <si>
    <t>2113</t>
  </si>
  <si>
    <t>PL/JA/20215</t>
  </si>
  <si>
    <t>2124</t>
  </si>
  <si>
    <t>PL/JA/20236</t>
  </si>
  <si>
    <t>2152</t>
  </si>
  <si>
    <t>PL/JA/20237</t>
  </si>
  <si>
    <t>2149</t>
  </si>
  <si>
    <t>PL/JA/20246</t>
  </si>
  <si>
    <t>2147</t>
  </si>
  <si>
    <t>PL/JA/20261</t>
  </si>
  <si>
    <t>2122</t>
  </si>
  <si>
    <t>ATHAGARH</t>
  </si>
  <si>
    <t>PL/JA/20410</t>
  </si>
  <si>
    <t>2125</t>
  </si>
  <si>
    <t>PL/JA/20411</t>
  </si>
  <si>
    <t>2119</t>
  </si>
  <si>
    <t>PL/JA/20516</t>
  </si>
  <si>
    <t>2115</t>
  </si>
  <si>
    <t>07/3/2026</t>
  </si>
  <si>
    <t>PL/JA/20209</t>
  </si>
  <si>
    <t>2156</t>
  </si>
  <si>
    <t>PL/JA/20249</t>
  </si>
  <si>
    <t>2126</t>
  </si>
  <si>
    <t>PL/JA/20335</t>
  </si>
  <si>
    <t>2154</t>
  </si>
  <si>
    <t>PL/JA/20339</t>
  </si>
  <si>
    <t>2138</t>
  </si>
  <si>
    <t>PL/JA/20356</t>
  </si>
  <si>
    <t>2148</t>
  </si>
  <si>
    <t>PL/JA/20357</t>
  </si>
  <si>
    <t>2098</t>
  </si>
  <si>
    <t>PL/JA/20377</t>
  </si>
  <si>
    <t>2161</t>
  </si>
  <si>
    <t>PHULBANI</t>
  </si>
  <si>
    <t>PL/JA/20434</t>
  </si>
  <si>
    <t>2150</t>
  </si>
  <si>
    <t>PL/JA/20542</t>
  </si>
  <si>
    <t>1297</t>
  </si>
  <si>
    <t>08/3/2026</t>
  </si>
  <si>
    <t>PL/JA/20297</t>
  </si>
  <si>
    <t>2133/2139</t>
  </si>
  <si>
    <t>KISHAN NAGAR</t>
  </si>
  <si>
    <t>10/3/2026</t>
  </si>
  <si>
    <t>PL/JA/20382</t>
  </si>
  <si>
    <t>2163</t>
  </si>
  <si>
    <t>TUMUSINGHA</t>
  </si>
  <si>
    <t>PL/JA/20423</t>
  </si>
  <si>
    <t>2166</t>
  </si>
  <si>
    <t>PL/JA/20426</t>
  </si>
  <si>
    <t>2168</t>
  </si>
  <si>
    <t>PL/JA/20451</t>
  </si>
  <si>
    <t>2160</t>
  </si>
  <si>
    <t>JALESWAR</t>
  </si>
  <si>
    <t>PL/JA/20465</t>
  </si>
  <si>
    <t>2173/2175</t>
  </si>
  <si>
    <t>PL/JA/20572</t>
  </si>
  <si>
    <t>2177</t>
  </si>
  <si>
    <t>KANDHAL</t>
  </si>
  <si>
    <t>11/3/2026</t>
  </si>
  <si>
    <t>PL/JA/20518</t>
  </si>
  <si>
    <t>2180</t>
  </si>
  <si>
    <t>PL/JA/20521</t>
  </si>
  <si>
    <t>2170</t>
  </si>
  <si>
    <t>PL/JA/20523</t>
  </si>
  <si>
    <t>2176</t>
  </si>
  <si>
    <t>PL/JA/20621</t>
  </si>
  <si>
    <t>1350</t>
  </si>
  <si>
    <t>PL/JA/20909</t>
  </si>
  <si>
    <t>1351</t>
  </si>
  <si>
    <t>12/3/2026</t>
  </si>
  <si>
    <t>PL/JA/20543</t>
  </si>
  <si>
    <t>1347/1340</t>
  </si>
  <si>
    <t>PL/JA/20842</t>
  </si>
  <si>
    <t>2194</t>
  </si>
  <si>
    <t>13/3/2026</t>
  </si>
  <si>
    <t>PL/JA/20707</t>
  </si>
  <si>
    <t>2197</t>
  </si>
  <si>
    <t>PL/JA/20728</t>
  </si>
  <si>
    <t>2191</t>
  </si>
  <si>
    <t>PARJANG</t>
  </si>
  <si>
    <t>PL/JA/20790</t>
  </si>
  <si>
    <t>2196</t>
  </si>
  <si>
    <t>14/3/2026</t>
  </si>
  <si>
    <t>PL/JA/20659</t>
  </si>
  <si>
    <t>2192</t>
  </si>
  <si>
    <t>BALIGUDA</t>
  </si>
  <si>
    <t>PL/JA/20739</t>
  </si>
  <si>
    <t>2199</t>
  </si>
  <si>
    <t>16/3/2026</t>
  </si>
  <si>
    <t>PL/JA/20740</t>
  </si>
  <si>
    <t>2203</t>
  </si>
  <si>
    <t>PL/JA/20747</t>
  </si>
  <si>
    <t>2201</t>
  </si>
  <si>
    <t>PL/JA/20749</t>
  </si>
  <si>
    <t>2204</t>
  </si>
  <si>
    <t>SARANGADA PHULBANI</t>
  </si>
  <si>
    <t>PL/JA/20783</t>
  </si>
  <si>
    <t>2200</t>
  </si>
  <si>
    <t>MARIGAON</t>
  </si>
  <si>
    <t>PL/JA/20797</t>
  </si>
  <si>
    <t>2209</t>
  </si>
  <si>
    <t>HATADIHI</t>
  </si>
  <si>
    <t>PL/JA/20799</t>
  </si>
  <si>
    <t>2211</t>
  </si>
  <si>
    <t>PL/JA/20802</t>
  </si>
  <si>
    <t>2213</t>
  </si>
  <si>
    <t>PL/JA/20888</t>
  </si>
  <si>
    <t>2216</t>
  </si>
  <si>
    <t>17/3/2026</t>
  </si>
  <si>
    <t>PL/JA/20830</t>
  </si>
  <si>
    <t>1371</t>
  </si>
  <si>
    <t>BELTALA</t>
  </si>
  <si>
    <t>PL/JA/20838</t>
  </si>
  <si>
    <t>1345</t>
  </si>
  <si>
    <t>GANJAM</t>
  </si>
  <si>
    <t>PL/JA/20839</t>
  </si>
  <si>
    <t>1357</t>
  </si>
  <si>
    <t>CHARI CHHAKA</t>
  </si>
  <si>
    <t>PL/JA/20858</t>
  </si>
  <si>
    <t>2210</t>
  </si>
  <si>
    <t>PL/JA/20916</t>
  </si>
  <si>
    <t>2212</t>
  </si>
  <si>
    <t>JAJPUR TOWN</t>
  </si>
  <si>
    <t>18/3/2026</t>
  </si>
  <si>
    <t>PL/JA/20889</t>
  </si>
  <si>
    <t>2114</t>
  </si>
  <si>
    <t>19/3/2026</t>
  </si>
  <si>
    <t>PL/JA/20971</t>
  </si>
  <si>
    <t>PL/JA/20972</t>
  </si>
  <si>
    <t>2205</t>
  </si>
  <si>
    <t>PL/JA/20994</t>
  </si>
  <si>
    <t>2178</t>
  </si>
  <si>
    <t>PL/JA/21092</t>
  </si>
  <si>
    <t>2215</t>
  </si>
  <si>
    <t>20/3/2026</t>
  </si>
  <si>
    <t>PL/JA/21046</t>
  </si>
  <si>
    <t>2231</t>
  </si>
  <si>
    <t>BAHALDA</t>
  </si>
  <si>
    <t>21/3/2026</t>
  </si>
  <si>
    <t>PL/JA/21119</t>
  </si>
  <si>
    <t>2235</t>
  </si>
  <si>
    <t>PL/JA/21160</t>
  </si>
  <si>
    <t>2237</t>
  </si>
  <si>
    <t>BADAMBA</t>
  </si>
  <si>
    <t>PL/JA/21161</t>
  </si>
  <si>
    <t>2233</t>
  </si>
  <si>
    <t>PL/JA/21164</t>
  </si>
  <si>
    <t>PL/JA/21239</t>
  </si>
  <si>
    <t>2229</t>
  </si>
  <si>
    <t>PL/JA/21244</t>
  </si>
  <si>
    <t>2232</t>
  </si>
  <si>
    <t>PL/JA/21331</t>
  </si>
  <si>
    <t>2230</t>
  </si>
  <si>
    <t>25/3/2026</t>
  </si>
  <si>
    <t>PL/JA/21354</t>
  </si>
  <si>
    <t>2254</t>
  </si>
  <si>
    <t>PL/JA/21418</t>
  </si>
  <si>
    <t>2255</t>
  </si>
  <si>
    <t>NANDIPUR</t>
  </si>
  <si>
    <t>PL/JA/21538</t>
  </si>
  <si>
    <t>2248</t>
  </si>
  <si>
    <t>26/3/2026</t>
  </si>
  <si>
    <t>PL/JA/21416</t>
  </si>
  <si>
    <t>2258</t>
  </si>
  <si>
    <t>PL/JA/21489</t>
  </si>
  <si>
    <t>2259</t>
  </si>
  <si>
    <t>27/3/2026</t>
  </si>
  <si>
    <t>PL/JA/21469</t>
  </si>
  <si>
    <t>2256/2257</t>
  </si>
  <si>
    <t>PL/JA/21498</t>
  </si>
  <si>
    <t>2260</t>
  </si>
  <si>
    <t>PL/JA/21499</t>
  </si>
  <si>
    <t>2262</t>
  </si>
  <si>
    <t>PL/JA/21621</t>
  </si>
  <si>
    <t>2261</t>
  </si>
  <si>
    <t>28/3/2026</t>
  </si>
  <si>
    <t>PL/JA/21524</t>
  </si>
  <si>
    <t>2266</t>
  </si>
  <si>
    <t>PL/JA/21525</t>
  </si>
  <si>
    <t>1390</t>
  </si>
  <si>
    <t>PL/JA/21542</t>
  </si>
  <si>
    <t>2270</t>
  </si>
  <si>
    <t>PL/JA/21549</t>
  </si>
  <si>
    <t>2265</t>
  </si>
  <si>
    <t>PL/JA/21553</t>
  </si>
  <si>
    <t>2271</t>
  </si>
  <si>
    <t>30/3/2026</t>
  </si>
  <si>
    <t>PL/JA/21582</t>
  </si>
  <si>
    <t>2276</t>
  </si>
  <si>
    <t>PL/JA/21627</t>
  </si>
  <si>
    <t>2281</t>
  </si>
  <si>
    <t>PL/JA/21632</t>
  </si>
  <si>
    <t>2279</t>
  </si>
  <si>
    <t>KEONJHAR</t>
  </si>
  <si>
    <t>31/3/2026</t>
  </si>
  <si>
    <t>PL/JA/21673</t>
  </si>
  <si>
    <t>2285</t>
  </si>
  <si>
    <t>TANGI KHURDHA</t>
  </si>
  <si>
    <t>PL/JA/21683</t>
  </si>
  <si>
    <t>2291</t>
  </si>
  <si>
    <t>PL/JA/21723</t>
  </si>
  <si>
    <t>2287</t>
  </si>
  <si>
    <t>PL/JA/21750</t>
  </si>
  <si>
    <t>2297</t>
  </si>
  <si>
    <t>KHAMAR</t>
  </si>
  <si>
    <t>PL/JA/21775</t>
  </si>
  <si>
    <t>2286</t>
  </si>
  <si>
    <t>PL/JA/21779</t>
  </si>
  <si>
    <t>2284</t>
  </si>
  <si>
    <t>PL/JA/21812</t>
  </si>
  <si>
    <t>2317</t>
  </si>
  <si>
    <t>PATAPUR</t>
  </si>
  <si>
    <t>JA/411</t>
  </si>
  <si>
    <t>2006</t>
  </si>
  <si>
    <t>JA/409</t>
  </si>
  <si>
    <t>CUTTACK</t>
  </si>
  <si>
    <t>(RUPEES TWO LAKH NINETY TWO THOUSAND TWO HUNDRED SIXTY ONLY)</t>
  </si>
  <si>
    <t>Bill Date: 31/03/2026
Bill No : 29863
Total Amount: 292260.00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</si>
</sst>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 applyNumberFormat="1" applyFont="1"/>
    <xf numFmtId="0" fontId="1" fillId="2" borderId="0" xfId="0" applyNumberFormat="1" applyFont="1" applyFill="1" applyBorder="1" applyAlignment="1">
      <alignment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vertical="center" wrapText="1"/>
    </xf>
    <xf numFmtId="0" fontId="3" fillId="2" borderId="0" xfId="0" applyNumberFormat="1" applyFont="1" applyFill="1" applyAlignment="1">
      <alignment vertical="center" wrapText="1"/>
    </xf>
    <xf numFmtId="0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0" fillId="0" borderId="0" xfId="0" applyNumberFormat="1" applyFont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0" fillId="0" borderId="2" xfId="0" applyNumberFormat="1" applyFont="1" applyBorder="1"/>
    <xf numFmtId="2" fontId="0" fillId="0" borderId="2" xfId="0" applyNumberFormat="1" applyFont="1" applyBorder="1"/>
    <xf numFmtId="164" fontId="0" fillId="0" borderId="1" xfId="0" applyNumberFormat="1" applyFont="1" applyBorder="1"/>
    <xf numFmtId="164" fontId="0" fillId="0" borderId="2" xfId="0" applyNumberFormat="1" applyFont="1" applyBorder="1"/>
    <xf numFmtId="0" fontId="1" fillId="2" borderId="8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/>
    <xf numFmtId="2" fontId="0" fillId="0" borderId="0" xfId="0" applyNumberFormat="1" applyFont="1"/>
    <xf numFmtId="0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/>
    <xf numFmtId="0" fontId="0" fillId="0" borderId="2" xfId="0" applyNumberFormat="1" applyFont="1" applyFill="1" applyBorder="1"/>
    <xf numFmtId="2" fontId="0" fillId="0" borderId="7" xfId="0" applyNumberFormat="1" applyFont="1" applyBorder="1"/>
    <xf numFmtId="2" fontId="1" fillId="0" borderId="1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horizontal="center"/>
    </xf>
    <xf numFmtId="0" fontId="0" fillId="0" borderId="12" xfId="0" applyNumberFormat="1" applyFont="1" applyBorder="1"/>
    <xf numFmtId="0" fontId="0" fillId="0" borderId="12" xfId="0" applyNumberFormat="1" applyFont="1" applyFill="1" applyBorder="1"/>
    <xf numFmtId="164" fontId="0" fillId="0" borderId="12" xfId="0" applyNumberFormat="1" applyFont="1" applyBorder="1"/>
    <xf numFmtId="2" fontId="0" fillId="0" borderId="12" xfId="0" applyNumberFormat="1" applyFont="1" applyBorder="1"/>
    <xf numFmtId="2" fontId="0" fillId="0" borderId="21" xfId="0" applyNumberFormat="1" applyFont="1" applyBorder="1"/>
    <xf numFmtId="0" fontId="0" fillId="0" borderId="1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0" borderId="13" xfId="0" applyNumberFormat="1" applyFont="1" applyBorder="1" applyAlignment="1">
      <alignment vertical="center"/>
    </xf>
    <xf numFmtId="164" fontId="1" fillId="0" borderId="12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2" fontId="0" fillId="0" borderId="22" xfId="0" applyNumberFormat="1" applyFont="1" applyBorder="1"/>
    <xf numFmtId="0" fontId="1" fillId="2" borderId="23" xfId="0" applyNumberFormat="1" applyFont="1" applyFill="1" applyBorder="1" applyAlignment="1">
      <alignment vertical="center" wrapText="1"/>
    </xf>
    <xf numFmtId="0" fontId="1" fillId="2" borderId="24" xfId="0" applyNumberFormat="1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/>
    </xf>
    <xf numFmtId="2" fontId="0" fillId="0" borderId="2" xfId="0" applyNumberFormat="1" applyFont="1" applyBorder="1" applyAlignment="1">
      <alignment vertical="center"/>
    </xf>
    <xf numFmtId="2" fontId="0" fillId="0" borderId="22" xfId="0" applyNumberFormat="1" applyFont="1" applyBorder="1" applyAlignment="1">
      <alignment vertical="center"/>
    </xf>
    <xf numFmtId="2" fontId="1" fillId="2" borderId="0" xfId="0" applyNumberFormat="1" applyFont="1" applyFill="1" applyAlignment="1">
      <alignment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Alignment="1">
      <alignment horizontal="left" vertical="center" wrapText="1"/>
    </xf>
    <xf numFmtId="2" fontId="1" fillId="2" borderId="19" xfId="0" applyNumberFormat="1" applyFont="1" applyFill="1" applyBorder="1" applyAlignment="1">
      <alignment horizontal="left" vertical="center" wrapText="1"/>
    </xf>
    <xf numFmtId="0" fontId="1" fillId="2" borderId="14" xfId="0" applyNumberFormat="1" applyFont="1" applyFill="1" applyBorder="1" applyAlignment="1">
      <alignment horizontal="left" wrapText="1"/>
    </xf>
    <xf numFmtId="0" fontId="1" fillId="2" borderId="15" xfId="0" applyNumberFormat="1" applyFont="1" applyFill="1" applyBorder="1" applyAlignment="1">
      <alignment horizontal="left" wrapText="1"/>
    </xf>
    <xf numFmtId="0" fontId="1" fillId="2" borderId="16" xfId="0" applyNumberFormat="1" applyFont="1" applyFill="1" applyBorder="1" applyAlignment="1">
      <alignment horizontal="left" wrapText="1"/>
    </xf>
    <xf numFmtId="0" fontId="1" fillId="0" borderId="8" xfId="0" applyNumberFormat="1" applyFont="1" applyBorder="1" applyAlignment="1">
      <alignment horizontal="right"/>
    </xf>
    <xf numFmtId="0" fontId="1" fillId="0" borderId="9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228600</xdr:colOff>
      <xdr:row>0</xdr:row>
      <xdr:rowOff>866775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305299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tabSelected="1" topLeftCell="A112" workbookViewId="0">
      <selection activeCell="N126" sqref="N126"/>
    </sheetView>
  </sheetViews>
  <sheetFormatPr defaultRowHeight="15"/>
  <cols>
    <col min="1" max="1" width="4.7109375" style="5" customWidth="1"/>
    <col min="2" max="2" width="10.140625" style="5" customWidth="1"/>
    <col min="3" max="3" width="12.140625" style="5" customWidth="1"/>
    <col min="4" max="4" width="9.85546875" style="5" bestFit="1" customWidth="1"/>
    <col min="5" max="5" width="6.42578125" style="5" bestFit="1" customWidth="1"/>
    <col min="6" max="6" width="17.85546875" style="6" bestFit="1" customWidth="1"/>
    <col min="7" max="7" width="6.28515625" style="5" customWidth="1"/>
    <col min="8" max="8" width="9.5703125" style="7" bestFit="1" customWidth="1"/>
    <col min="9" max="9" width="6" style="5" customWidth="1"/>
    <col min="10" max="10" width="7.5703125" style="5" bestFit="1" customWidth="1"/>
    <col min="11" max="11" width="6.42578125" style="5" bestFit="1" customWidth="1"/>
    <col min="12" max="12" width="9.5703125" style="8" bestFit="1" customWidth="1"/>
    <col min="13" max="13" width="10.5703125" style="5" bestFit="1" customWidth="1"/>
    <col min="14" max="14" width="9.5703125" style="5" bestFit="1" customWidth="1"/>
    <col min="15" max="16384" width="9.140625" style="5"/>
  </cols>
  <sheetData>
    <row r="1" spans="1:14" ht="73.5" customHeight="1" thickBot="1">
      <c r="A1" s="63"/>
      <c r="B1" s="64"/>
      <c r="C1" s="64"/>
      <c r="D1" s="64"/>
      <c r="E1" s="64"/>
      <c r="F1" s="64"/>
      <c r="G1" s="65"/>
      <c r="H1" s="60" t="s">
        <v>22</v>
      </c>
      <c r="I1" s="61"/>
      <c r="J1" s="61"/>
      <c r="K1" s="61"/>
      <c r="L1" s="62"/>
    </row>
    <row r="2" spans="1:14" ht="105.75" customHeight="1" thickBot="1">
      <c r="A2" s="69" t="s">
        <v>46</v>
      </c>
      <c r="B2" s="70"/>
      <c r="C2" s="70"/>
      <c r="D2" s="70"/>
      <c r="E2" s="70"/>
      <c r="F2" s="70"/>
      <c r="G2" s="71"/>
      <c r="H2" s="66" t="s">
        <v>344</v>
      </c>
      <c r="I2" s="67"/>
      <c r="J2" s="67"/>
      <c r="K2" s="67"/>
      <c r="L2" s="68"/>
      <c r="N2" s="50"/>
    </row>
    <row r="3" spans="1:14" ht="15.95" customHeight="1" thickBot="1">
      <c r="A3" s="17" t="s">
        <v>0</v>
      </c>
      <c r="B3" s="18" t="s">
        <v>1</v>
      </c>
      <c r="C3" s="18" t="s">
        <v>2</v>
      </c>
      <c r="D3" s="18" t="s">
        <v>12</v>
      </c>
      <c r="E3" s="18" t="s">
        <v>11</v>
      </c>
      <c r="F3" s="18" t="s">
        <v>3</v>
      </c>
      <c r="G3" s="18" t="s">
        <v>4</v>
      </c>
      <c r="H3" s="19" t="s">
        <v>5</v>
      </c>
      <c r="I3" s="18" t="s">
        <v>6</v>
      </c>
      <c r="J3" s="18" t="s">
        <v>36</v>
      </c>
      <c r="K3" s="18" t="s">
        <v>7</v>
      </c>
      <c r="L3" s="20" t="s">
        <v>8</v>
      </c>
    </row>
    <row r="4" spans="1:14" ht="15.95" customHeight="1">
      <c r="A4" s="28">
        <v>1</v>
      </c>
      <c r="B4" s="29" t="s">
        <v>63</v>
      </c>
      <c r="C4" s="29" t="s">
        <v>64</v>
      </c>
      <c r="D4" s="29" t="s">
        <v>65</v>
      </c>
      <c r="E4" s="30" t="s">
        <v>13</v>
      </c>
      <c r="F4" s="29" t="s">
        <v>14</v>
      </c>
      <c r="G4" s="29">
        <v>29</v>
      </c>
      <c r="H4" s="31">
        <v>120</v>
      </c>
      <c r="I4" s="32">
        <v>3.55</v>
      </c>
      <c r="J4" s="32">
        <f t="shared" ref="J4:J35" si="0">G4*15</f>
        <v>435</v>
      </c>
      <c r="K4" s="32">
        <v>40</v>
      </c>
      <c r="L4" s="33">
        <f t="shared" ref="L4:L35" si="1">H4*I4+J4+K4</f>
        <v>901</v>
      </c>
    </row>
    <row r="5" spans="1:14" ht="15.95" customHeight="1">
      <c r="A5" s="12">
        <f>A4+1</f>
        <v>2</v>
      </c>
      <c r="B5" s="2" t="s">
        <v>66</v>
      </c>
      <c r="C5" s="2" t="s">
        <v>67</v>
      </c>
      <c r="D5" s="2" t="s">
        <v>68</v>
      </c>
      <c r="E5" s="21" t="s">
        <v>13</v>
      </c>
      <c r="F5" s="2" t="s">
        <v>60</v>
      </c>
      <c r="G5" s="2">
        <v>50</v>
      </c>
      <c r="H5" s="15">
        <v>840</v>
      </c>
      <c r="I5" s="3">
        <v>3.55</v>
      </c>
      <c r="J5" s="3">
        <f t="shared" si="0"/>
        <v>750</v>
      </c>
      <c r="K5" s="3">
        <v>40</v>
      </c>
      <c r="L5" s="24">
        <f t="shared" si="1"/>
        <v>3772</v>
      </c>
    </row>
    <row r="6" spans="1:14" ht="15.95" customHeight="1">
      <c r="A6" s="12">
        <f t="shared" ref="A6:A69" si="2">A5+1</f>
        <v>3</v>
      </c>
      <c r="B6" s="2" t="s">
        <v>66</v>
      </c>
      <c r="C6" s="2" t="s">
        <v>69</v>
      </c>
      <c r="D6" s="2" t="s">
        <v>70</v>
      </c>
      <c r="E6" s="21" t="s">
        <v>13</v>
      </c>
      <c r="F6" s="2" t="s">
        <v>33</v>
      </c>
      <c r="G6" s="2">
        <v>10</v>
      </c>
      <c r="H6" s="15">
        <v>250</v>
      </c>
      <c r="I6" s="3">
        <v>3.55</v>
      </c>
      <c r="J6" s="3">
        <f t="shared" si="0"/>
        <v>150</v>
      </c>
      <c r="K6" s="3">
        <v>40</v>
      </c>
      <c r="L6" s="24">
        <f t="shared" si="1"/>
        <v>1077.5</v>
      </c>
    </row>
    <row r="7" spans="1:14" ht="15.95" customHeight="1">
      <c r="A7" s="12">
        <f t="shared" si="2"/>
        <v>4</v>
      </c>
      <c r="B7" s="2" t="s">
        <v>66</v>
      </c>
      <c r="C7" s="2" t="s">
        <v>71</v>
      </c>
      <c r="D7" s="2" t="s">
        <v>72</v>
      </c>
      <c r="E7" s="21" t="s">
        <v>13</v>
      </c>
      <c r="F7" s="2" t="s">
        <v>73</v>
      </c>
      <c r="G7" s="2">
        <v>6</v>
      </c>
      <c r="H7" s="15">
        <v>150</v>
      </c>
      <c r="I7" s="3">
        <v>3.55</v>
      </c>
      <c r="J7" s="3">
        <f t="shared" si="0"/>
        <v>90</v>
      </c>
      <c r="K7" s="3">
        <v>40</v>
      </c>
      <c r="L7" s="24">
        <f t="shared" si="1"/>
        <v>662.5</v>
      </c>
    </row>
    <row r="8" spans="1:14" ht="15.95" customHeight="1">
      <c r="A8" s="12">
        <f t="shared" si="2"/>
        <v>5</v>
      </c>
      <c r="B8" s="2" t="s">
        <v>66</v>
      </c>
      <c r="C8" s="2" t="s">
        <v>74</v>
      </c>
      <c r="D8" s="2" t="s">
        <v>75</v>
      </c>
      <c r="E8" s="21" t="s">
        <v>13</v>
      </c>
      <c r="F8" s="2" t="s">
        <v>30</v>
      </c>
      <c r="G8" s="2">
        <v>5</v>
      </c>
      <c r="H8" s="15">
        <v>125</v>
      </c>
      <c r="I8" s="3">
        <v>3.55</v>
      </c>
      <c r="J8" s="3">
        <f t="shared" si="0"/>
        <v>75</v>
      </c>
      <c r="K8" s="3">
        <v>40</v>
      </c>
      <c r="L8" s="24">
        <f t="shared" si="1"/>
        <v>558.75</v>
      </c>
    </row>
    <row r="9" spans="1:14" ht="15.95" customHeight="1">
      <c r="A9" s="12">
        <f t="shared" si="2"/>
        <v>6</v>
      </c>
      <c r="B9" s="2" t="s">
        <v>66</v>
      </c>
      <c r="C9" s="2" t="s">
        <v>76</v>
      </c>
      <c r="D9" s="2" t="s">
        <v>77</v>
      </c>
      <c r="E9" s="21" t="s">
        <v>13</v>
      </c>
      <c r="F9" s="2" t="s">
        <v>27</v>
      </c>
      <c r="G9" s="2">
        <v>10</v>
      </c>
      <c r="H9" s="15">
        <v>250</v>
      </c>
      <c r="I9" s="3">
        <v>3.55</v>
      </c>
      <c r="J9" s="3">
        <f t="shared" si="0"/>
        <v>150</v>
      </c>
      <c r="K9" s="3">
        <v>40</v>
      </c>
      <c r="L9" s="24">
        <f t="shared" si="1"/>
        <v>1077.5</v>
      </c>
    </row>
    <row r="10" spans="1:14" ht="15.95" customHeight="1">
      <c r="A10" s="12">
        <f t="shared" si="2"/>
        <v>7</v>
      </c>
      <c r="B10" s="2" t="s">
        <v>66</v>
      </c>
      <c r="C10" s="2" t="s">
        <v>78</v>
      </c>
      <c r="D10" s="2" t="s">
        <v>79</v>
      </c>
      <c r="E10" s="21" t="s">
        <v>13</v>
      </c>
      <c r="F10" s="2" t="s">
        <v>41</v>
      </c>
      <c r="G10" s="2">
        <v>65</v>
      </c>
      <c r="H10" s="15">
        <v>1450</v>
      </c>
      <c r="I10" s="3">
        <v>3.55</v>
      </c>
      <c r="J10" s="3">
        <f t="shared" si="0"/>
        <v>975</v>
      </c>
      <c r="K10" s="3">
        <v>40</v>
      </c>
      <c r="L10" s="24">
        <f t="shared" si="1"/>
        <v>6162.5</v>
      </c>
    </row>
    <row r="11" spans="1:14" ht="15.95" customHeight="1">
      <c r="A11" s="12">
        <f t="shared" si="2"/>
        <v>8</v>
      </c>
      <c r="B11" s="2" t="s">
        <v>66</v>
      </c>
      <c r="C11" s="2" t="s">
        <v>80</v>
      </c>
      <c r="D11" s="2" t="s">
        <v>81</v>
      </c>
      <c r="E11" s="21" t="s">
        <v>13</v>
      </c>
      <c r="F11" s="2" t="s">
        <v>82</v>
      </c>
      <c r="G11" s="2">
        <v>16</v>
      </c>
      <c r="H11" s="15">
        <v>305</v>
      </c>
      <c r="I11" s="3">
        <v>3.55</v>
      </c>
      <c r="J11" s="3">
        <f t="shared" si="0"/>
        <v>240</v>
      </c>
      <c r="K11" s="3">
        <v>40</v>
      </c>
      <c r="L11" s="24">
        <f t="shared" si="1"/>
        <v>1362.75</v>
      </c>
    </row>
    <row r="12" spans="1:14" ht="15.95" customHeight="1">
      <c r="A12" s="12">
        <f t="shared" si="2"/>
        <v>9</v>
      </c>
      <c r="B12" s="2" t="s">
        <v>66</v>
      </c>
      <c r="C12" s="2" t="s">
        <v>83</v>
      </c>
      <c r="D12" s="2" t="s">
        <v>84</v>
      </c>
      <c r="E12" s="21" t="s">
        <v>13</v>
      </c>
      <c r="F12" s="2" t="s">
        <v>41</v>
      </c>
      <c r="G12" s="2">
        <v>5</v>
      </c>
      <c r="H12" s="15">
        <v>113</v>
      </c>
      <c r="I12" s="3">
        <v>3.55</v>
      </c>
      <c r="J12" s="3">
        <f t="shared" si="0"/>
        <v>75</v>
      </c>
      <c r="K12" s="3">
        <v>40</v>
      </c>
      <c r="L12" s="24">
        <f t="shared" si="1"/>
        <v>516.15</v>
      </c>
    </row>
    <row r="13" spans="1:14" ht="15.95" customHeight="1">
      <c r="A13" s="12">
        <f t="shared" si="2"/>
        <v>10</v>
      </c>
      <c r="B13" s="2" t="s">
        <v>66</v>
      </c>
      <c r="C13" s="2" t="s">
        <v>85</v>
      </c>
      <c r="D13" s="2" t="s">
        <v>86</v>
      </c>
      <c r="E13" s="21" t="s">
        <v>13</v>
      </c>
      <c r="F13" s="2" t="s">
        <v>41</v>
      </c>
      <c r="G13" s="2">
        <v>9</v>
      </c>
      <c r="H13" s="15">
        <v>68</v>
      </c>
      <c r="I13" s="3">
        <v>3.55</v>
      </c>
      <c r="J13" s="3">
        <f t="shared" si="0"/>
        <v>135</v>
      </c>
      <c r="K13" s="3">
        <v>40</v>
      </c>
      <c r="L13" s="24">
        <f t="shared" si="1"/>
        <v>416.4</v>
      </c>
    </row>
    <row r="14" spans="1:14" ht="15.95" customHeight="1">
      <c r="A14" s="12">
        <f t="shared" si="2"/>
        <v>11</v>
      </c>
      <c r="B14" s="2" t="s">
        <v>66</v>
      </c>
      <c r="C14" s="2" t="s">
        <v>87</v>
      </c>
      <c r="D14" s="2" t="s">
        <v>88</v>
      </c>
      <c r="E14" s="21" t="s">
        <v>13</v>
      </c>
      <c r="F14" s="2" t="s">
        <v>89</v>
      </c>
      <c r="G14" s="2">
        <v>15</v>
      </c>
      <c r="H14" s="15">
        <v>315</v>
      </c>
      <c r="I14" s="3">
        <v>3.55</v>
      </c>
      <c r="J14" s="3">
        <f t="shared" si="0"/>
        <v>225</v>
      </c>
      <c r="K14" s="3">
        <v>40</v>
      </c>
      <c r="L14" s="24">
        <f t="shared" si="1"/>
        <v>1383.25</v>
      </c>
    </row>
    <row r="15" spans="1:14" ht="15.95" customHeight="1">
      <c r="A15" s="12">
        <f t="shared" si="2"/>
        <v>12</v>
      </c>
      <c r="B15" s="2" t="s">
        <v>90</v>
      </c>
      <c r="C15" s="2" t="s">
        <v>91</v>
      </c>
      <c r="D15" s="2" t="s">
        <v>92</v>
      </c>
      <c r="E15" s="21" t="s">
        <v>13</v>
      </c>
      <c r="F15" s="2" t="s">
        <v>93</v>
      </c>
      <c r="G15" s="2">
        <v>50</v>
      </c>
      <c r="H15" s="15">
        <v>1250</v>
      </c>
      <c r="I15" s="3">
        <v>3.55</v>
      </c>
      <c r="J15" s="3">
        <f t="shared" si="0"/>
        <v>750</v>
      </c>
      <c r="K15" s="3">
        <v>40</v>
      </c>
      <c r="L15" s="24">
        <f t="shared" si="1"/>
        <v>5227.5</v>
      </c>
    </row>
    <row r="16" spans="1:14" ht="15.95" customHeight="1">
      <c r="A16" s="12">
        <f t="shared" si="2"/>
        <v>13</v>
      </c>
      <c r="B16" s="2" t="s">
        <v>90</v>
      </c>
      <c r="C16" s="2" t="s">
        <v>94</v>
      </c>
      <c r="D16" s="2" t="s">
        <v>95</v>
      </c>
      <c r="E16" s="21" t="s">
        <v>13</v>
      </c>
      <c r="F16" s="2" t="s">
        <v>40</v>
      </c>
      <c r="G16" s="2">
        <v>15</v>
      </c>
      <c r="H16" s="15">
        <v>750</v>
      </c>
      <c r="I16" s="3">
        <v>3.55</v>
      </c>
      <c r="J16" s="3">
        <f t="shared" si="0"/>
        <v>225</v>
      </c>
      <c r="K16" s="3">
        <v>40</v>
      </c>
      <c r="L16" s="24">
        <f t="shared" si="1"/>
        <v>2927.5</v>
      </c>
    </row>
    <row r="17" spans="1:12" ht="15.95" customHeight="1">
      <c r="A17" s="12">
        <f t="shared" si="2"/>
        <v>14</v>
      </c>
      <c r="B17" s="2" t="s">
        <v>90</v>
      </c>
      <c r="C17" s="2" t="s">
        <v>96</v>
      </c>
      <c r="D17" s="2" t="s">
        <v>97</v>
      </c>
      <c r="E17" s="21" t="s">
        <v>13</v>
      </c>
      <c r="F17" s="2" t="s">
        <v>48</v>
      </c>
      <c r="G17" s="2">
        <v>29</v>
      </c>
      <c r="H17" s="15">
        <v>955</v>
      </c>
      <c r="I17" s="3">
        <v>3.55</v>
      </c>
      <c r="J17" s="3">
        <f t="shared" si="0"/>
        <v>435</v>
      </c>
      <c r="K17" s="3">
        <v>40</v>
      </c>
      <c r="L17" s="24">
        <f t="shared" si="1"/>
        <v>3865.25</v>
      </c>
    </row>
    <row r="18" spans="1:12" ht="15.95" customHeight="1">
      <c r="A18" s="12">
        <f t="shared" si="2"/>
        <v>15</v>
      </c>
      <c r="B18" s="2" t="s">
        <v>90</v>
      </c>
      <c r="C18" s="2" t="s">
        <v>98</v>
      </c>
      <c r="D18" s="2" t="s">
        <v>99</v>
      </c>
      <c r="E18" s="21" t="s">
        <v>13</v>
      </c>
      <c r="F18" s="2" t="s">
        <v>43</v>
      </c>
      <c r="G18" s="2">
        <v>9</v>
      </c>
      <c r="H18" s="15">
        <v>88</v>
      </c>
      <c r="I18" s="3">
        <v>3.55</v>
      </c>
      <c r="J18" s="3">
        <f t="shared" si="0"/>
        <v>135</v>
      </c>
      <c r="K18" s="3">
        <v>40</v>
      </c>
      <c r="L18" s="24">
        <f t="shared" si="1"/>
        <v>487.4</v>
      </c>
    </row>
    <row r="19" spans="1:12" ht="15.95" customHeight="1">
      <c r="A19" s="12">
        <f t="shared" si="2"/>
        <v>16</v>
      </c>
      <c r="B19" s="2" t="s">
        <v>90</v>
      </c>
      <c r="C19" s="2" t="s">
        <v>100</v>
      </c>
      <c r="D19" s="2" t="s">
        <v>101</v>
      </c>
      <c r="E19" s="21" t="s">
        <v>13</v>
      </c>
      <c r="F19" s="2" t="s">
        <v>26</v>
      </c>
      <c r="G19" s="2">
        <v>75</v>
      </c>
      <c r="H19" s="15">
        <v>1975</v>
      </c>
      <c r="I19" s="3">
        <v>3.55</v>
      </c>
      <c r="J19" s="3">
        <f t="shared" si="0"/>
        <v>1125</v>
      </c>
      <c r="K19" s="3">
        <v>40</v>
      </c>
      <c r="L19" s="24">
        <f t="shared" si="1"/>
        <v>8176.25</v>
      </c>
    </row>
    <row r="20" spans="1:12" ht="15.95" customHeight="1">
      <c r="A20" s="12">
        <f t="shared" si="2"/>
        <v>17</v>
      </c>
      <c r="B20" s="2" t="s">
        <v>90</v>
      </c>
      <c r="C20" s="2" t="s">
        <v>102</v>
      </c>
      <c r="D20" s="2" t="s">
        <v>103</v>
      </c>
      <c r="E20" s="21" t="s">
        <v>13</v>
      </c>
      <c r="F20" s="2" t="s">
        <v>104</v>
      </c>
      <c r="G20" s="2">
        <v>54</v>
      </c>
      <c r="H20" s="15">
        <v>652</v>
      </c>
      <c r="I20" s="3">
        <v>3.55</v>
      </c>
      <c r="J20" s="3">
        <f t="shared" si="0"/>
        <v>810</v>
      </c>
      <c r="K20" s="3">
        <v>40</v>
      </c>
      <c r="L20" s="24">
        <f t="shared" si="1"/>
        <v>3164.6</v>
      </c>
    </row>
    <row r="21" spans="1:12" ht="15.95" customHeight="1">
      <c r="A21" s="12">
        <f t="shared" si="2"/>
        <v>18</v>
      </c>
      <c r="B21" s="2" t="s">
        <v>105</v>
      </c>
      <c r="C21" s="2" t="s">
        <v>106</v>
      </c>
      <c r="D21" s="2" t="s">
        <v>107</v>
      </c>
      <c r="E21" s="21" t="s">
        <v>13</v>
      </c>
      <c r="F21" s="2" t="s">
        <v>31</v>
      </c>
      <c r="G21" s="2">
        <v>8</v>
      </c>
      <c r="H21" s="15">
        <v>128</v>
      </c>
      <c r="I21" s="3">
        <v>3.55</v>
      </c>
      <c r="J21" s="3">
        <f t="shared" si="0"/>
        <v>120</v>
      </c>
      <c r="K21" s="3">
        <v>40</v>
      </c>
      <c r="L21" s="24">
        <f t="shared" si="1"/>
        <v>614.4</v>
      </c>
    </row>
    <row r="22" spans="1:12" ht="15.95" customHeight="1">
      <c r="A22" s="12">
        <f t="shared" si="2"/>
        <v>19</v>
      </c>
      <c r="B22" s="2" t="s">
        <v>105</v>
      </c>
      <c r="C22" s="2" t="s">
        <v>108</v>
      </c>
      <c r="D22" s="2" t="s">
        <v>109</v>
      </c>
      <c r="E22" s="21" t="s">
        <v>13</v>
      </c>
      <c r="F22" s="2" t="s">
        <v>110</v>
      </c>
      <c r="G22" s="2">
        <v>28</v>
      </c>
      <c r="H22" s="15">
        <v>399</v>
      </c>
      <c r="I22" s="3">
        <v>3.55</v>
      </c>
      <c r="J22" s="3">
        <f t="shared" si="0"/>
        <v>420</v>
      </c>
      <c r="K22" s="3">
        <v>40</v>
      </c>
      <c r="L22" s="24">
        <f t="shared" si="1"/>
        <v>1876.4499999999998</v>
      </c>
    </row>
    <row r="23" spans="1:12" ht="15.95" customHeight="1">
      <c r="A23" s="12">
        <f t="shared" si="2"/>
        <v>20</v>
      </c>
      <c r="B23" s="2" t="s">
        <v>105</v>
      </c>
      <c r="C23" s="2" t="s">
        <v>111</v>
      </c>
      <c r="D23" s="2" t="s">
        <v>112</v>
      </c>
      <c r="E23" s="21" t="s">
        <v>13</v>
      </c>
      <c r="F23" s="2" t="s">
        <v>14</v>
      </c>
      <c r="G23" s="2">
        <v>15</v>
      </c>
      <c r="H23" s="15">
        <v>300</v>
      </c>
      <c r="I23" s="3">
        <v>3.55</v>
      </c>
      <c r="J23" s="3">
        <f t="shared" si="0"/>
        <v>225</v>
      </c>
      <c r="K23" s="3">
        <v>40</v>
      </c>
      <c r="L23" s="24">
        <f t="shared" si="1"/>
        <v>1330</v>
      </c>
    </row>
    <row r="24" spans="1:12" ht="15.95" customHeight="1">
      <c r="A24" s="12">
        <f t="shared" si="2"/>
        <v>21</v>
      </c>
      <c r="B24" s="2" t="s">
        <v>105</v>
      </c>
      <c r="C24" s="2" t="s">
        <v>113</v>
      </c>
      <c r="D24" s="2" t="s">
        <v>114</v>
      </c>
      <c r="E24" s="21" t="s">
        <v>13</v>
      </c>
      <c r="F24" s="2" t="s">
        <v>115</v>
      </c>
      <c r="G24" s="2">
        <v>7</v>
      </c>
      <c r="H24" s="15">
        <v>96</v>
      </c>
      <c r="I24" s="3">
        <v>3.55</v>
      </c>
      <c r="J24" s="3">
        <f t="shared" si="0"/>
        <v>105</v>
      </c>
      <c r="K24" s="3">
        <v>40</v>
      </c>
      <c r="L24" s="24">
        <f t="shared" si="1"/>
        <v>485.79999999999995</v>
      </c>
    </row>
    <row r="25" spans="1:12" ht="15.95" customHeight="1">
      <c r="A25" s="12">
        <f t="shared" si="2"/>
        <v>22</v>
      </c>
      <c r="B25" s="2" t="s">
        <v>105</v>
      </c>
      <c r="C25" s="2" t="s">
        <v>116</v>
      </c>
      <c r="D25" s="2" t="s">
        <v>117</v>
      </c>
      <c r="E25" s="21" t="s">
        <v>13</v>
      </c>
      <c r="F25" s="2" t="s">
        <v>28</v>
      </c>
      <c r="G25" s="2">
        <v>5</v>
      </c>
      <c r="H25" s="15">
        <v>37</v>
      </c>
      <c r="I25" s="3">
        <v>3.55</v>
      </c>
      <c r="J25" s="3">
        <f t="shared" si="0"/>
        <v>75</v>
      </c>
      <c r="K25" s="3">
        <v>40</v>
      </c>
      <c r="L25" s="24">
        <f t="shared" si="1"/>
        <v>246.35</v>
      </c>
    </row>
    <row r="26" spans="1:12" ht="15.95" customHeight="1">
      <c r="A26" s="12">
        <f t="shared" si="2"/>
        <v>23</v>
      </c>
      <c r="B26" s="2" t="s">
        <v>118</v>
      </c>
      <c r="C26" s="2" t="s">
        <v>119</v>
      </c>
      <c r="D26" s="2" t="s">
        <v>120</v>
      </c>
      <c r="E26" s="21" t="s">
        <v>13</v>
      </c>
      <c r="F26" s="2" t="s">
        <v>15</v>
      </c>
      <c r="G26" s="2">
        <v>40</v>
      </c>
      <c r="H26" s="15">
        <v>750</v>
      </c>
      <c r="I26" s="3">
        <v>3.55</v>
      </c>
      <c r="J26" s="3">
        <f t="shared" si="0"/>
        <v>600</v>
      </c>
      <c r="K26" s="3">
        <v>40</v>
      </c>
      <c r="L26" s="24">
        <f t="shared" si="1"/>
        <v>3302.5</v>
      </c>
    </row>
    <row r="27" spans="1:12" ht="15.95" customHeight="1">
      <c r="A27" s="12">
        <f t="shared" si="2"/>
        <v>24</v>
      </c>
      <c r="B27" s="2" t="s">
        <v>118</v>
      </c>
      <c r="C27" s="2" t="s">
        <v>121</v>
      </c>
      <c r="D27" s="2" t="s">
        <v>122</v>
      </c>
      <c r="E27" s="21" t="s">
        <v>13</v>
      </c>
      <c r="F27" s="2" t="s">
        <v>20</v>
      </c>
      <c r="G27" s="2">
        <v>20</v>
      </c>
      <c r="H27" s="15">
        <v>475</v>
      </c>
      <c r="I27" s="3">
        <v>3.55</v>
      </c>
      <c r="J27" s="3">
        <f t="shared" si="0"/>
        <v>300</v>
      </c>
      <c r="K27" s="3">
        <v>40</v>
      </c>
      <c r="L27" s="24">
        <f t="shared" si="1"/>
        <v>2026.25</v>
      </c>
    </row>
    <row r="28" spans="1:12" ht="15.95" customHeight="1">
      <c r="A28" s="12">
        <f t="shared" si="2"/>
        <v>25</v>
      </c>
      <c r="B28" s="2" t="s">
        <v>118</v>
      </c>
      <c r="C28" s="2" t="s">
        <v>123</v>
      </c>
      <c r="D28" s="2" t="s">
        <v>124</v>
      </c>
      <c r="E28" s="21" t="s">
        <v>13</v>
      </c>
      <c r="F28" s="2" t="s">
        <v>125</v>
      </c>
      <c r="G28" s="2">
        <v>11</v>
      </c>
      <c r="H28" s="15">
        <v>250</v>
      </c>
      <c r="I28" s="3">
        <v>3.55</v>
      </c>
      <c r="J28" s="3">
        <f t="shared" si="0"/>
        <v>165</v>
      </c>
      <c r="K28" s="3">
        <v>40</v>
      </c>
      <c r="L28" s="24">
        <f t="shared" si="1"/>
        <v>1092.5</v>
      </c>
    </row>
    <row r="29" spans="1:12" ht="15.95" customHeight="1">
      <c r="A29" s="12">
        <f t="shared" si="2"/>
        <v>26</v>
      </c>
      <c r="B29" s="2" t="s">
        <v>118</v>
      </c>
      <c r="C29" s="2" t="s">
        <v>126</v>
      </c>
      <c r="D29" s="2" t="s">
        <v>127</v>
      </c>
      <c r="E29" s="21" t="s">
        <v>13</v>
      </c>
      <c r="F29" s="2" t="s">
        <v>48</v>
      </c>
      <c r="G29" s="2">
        <v>32</v>
      </c>
      <c r="H29" s="15">
        <v>1050</v>
      </c>
      <c r="I29" s="3">
        <v>3.55</v>
      </c>
      <c r="J29" s="3">
        <f t="shared" si="0"/>
        <v>480</v>
      </c>
      <c r="K29" s="3">
        <v>40</v>
      </c>
      <c r="L29" s="24">
        <f t="shared" si="1"/>
        <v>4247.5</v>
      </c>
    </row>
    <row r="30" spans="1:12" ht="15.95" customHeight="1">
      <c r="A30" s="12">
        <f t="shared" si="2"/>
        <v>27</v>
      </c>
      <c r="B30" s="2" t="s">
        <v>118</v>
      </c>
      <c r="C30" s="2" t="s">
        <v>128</v>
      </c>
      <c r="D30" s="2" t="s">
        <v>129</v>
      </c>
      <c r="E30" s="21" t="s">
        <v>13</v>
      </c>
      <c r="F30" s="2" t="s">
        <v>23</v>
      </c>
      <c r="G30" s="2">
        <v>10</v>
      </c>
      <c r="H30" s="15">
        <v>250</v>
      </c>
      <c r="I30" s="3">
        <v>3.55</v>
      </c>
      <c r="J30" s="3">
        <f t="shared" si="0"/>
        <v>150</v>
      </c>
      <c r="K30" s="3">
        <v>40</v>
      </c>
      <c r="L30" s="24">
        <f t="shared" si="1"/>
        <v>1077.5</v>
      </c>
    </row>
    <row r="31" spans="1:12" ht="15.95" customHeight="1">
      <c r="A31" s="12">
        <f t="shared" si="2"/>
        <v>28</v>
      </c>
      <c r="B31" s="2" t="s">
        <v>118</v>
      </c>
      <c r="C31" s="2" t="s">
        <v>130</v>
      </c>
      <c r="D31" s="2" t="s">
        <v>131</v>
      </c>
      <c r="E31" s="21" t="s">
        <v>13</v>
      </c>
      <c r="F31" s="2" t="s">
        <v>43</v>
      </c>
      <c r="G31" s="2">
        <v>9</v>
      </c>
      <c r="H31" s="15">
        <v>225</v>
      </c>
      <c r="I31" s="3">
        <v>3.55</v>
      </c>
      <c r="J31" s="3">
        <f t="shared" si="0"/>
        <v>135</v>
      </c>
      <c r="K31" s="3">
        <v>40</v>
      </c>
      <c r="L31" s="24">
        <f t="shared" si="1"/>
        <v>973.75</v>
      </c>
    </row>
    <row r="32" spans="1:12" ht="15.95" customHeight="1">
      <c r="A32" s="12">
        <f t="shared" si="2"/>
        <v>29</v>
      </c>
      <c r="B32" s="2" t="s">
        <v>118</v>
      </c>
      <c r="C32" s="2" t="s">
        <v>132</v>
      </c>
      <c r="D32" s="2" t="s">
        <v>133</v>
      </c>
      <c r="E32" s="21" t="s">
        <v>13</v>
      </c>
      <c r="F32" s="2" t="s">
        <v>43</v>
      </c>
      <c r="G32" s="2">
        <v>5</v>
      </c>
      <c r="H32" s="15">
        <v>125</v>
      </c>
      <c r="I32" s="3">
        <v>3.55</v>
      </c>
      <c r="J32" s="3">
        <f t="shared" si="0"/>
        <v>75</v>
      </c>
      <c r="K32" s="3">
        <v>40</v>
      </c>
      <c r="L32" s="24">
        <f t="shared" si="1"/>
        <v>558.75</v>
      </c>
    </row>
    <row r="33" spans="1:12" ht="15.95" customHeight="1">
      <c r="A33" s="12">
        <f t="shared" si="2"/>
        <v>30</v>
      </c>
      <c r="B33" s="2" t="s">
        <v>118</v>
      </c>
      <c r="C33" s="2" t="s">
        <v>134</v>
      </c>
      <c r="D33" s="2" t="s">
        <v>135</v>
      </c>
      <c r="E33" s="21" t="s">
        <v>13</v>
      </c>
      <c r="F33" s="2" t="s">
        <v>38</v>
      </c>
      <c r="G33" s="2">
        <v>20</v>
      </c>
      <c r="H33" s="15">
        <v>294</v>
      </c>
      <c r="I33" s="3">
        <v>3.55</v>
      </c>
      <c r="J33" s="3">
        <f t="shared" si="0"/>
        <v>300</v>
      </c>
      <c r="K33" s="3">
        <v>40</v>
      </c>
      <c r="L33" s="24">
        <f t="shared" si="1"/>
        <v>1383.7</v>
      </c>
    </row>
    <row r="34" spans="1:12" ht="15.95" customHeight="1">
      <c r="A34" s="12">
        <f t="shared" si="2"/>
        <v>31</v>
      </c>
      <c r="B34" s="2" t="s">
        <v>118</v>
      </c>
      <c r="C34" s="2" t="s">
        <v>136</v>
      </c>
      <c r="D34" s="2" t="s">
        <v>137</v>
      </c>
      <c r="E34" s="21" t="s">
        <v>13</v>
      </c>
      <c r="F34" s="2" t="s">
        <v>138</v>
      </c>
      <c r="G34" s="2">
        <v>10</v>
      </c>
      <c r="H34" s="15">
        <v>250</v>
      </c>
      <c r="I34" s="3">
        <v>3.55</v>
      </c>
      <c r="J34" s="3">
        <f t="shared" si="0"/>
        <v>150</v>
      </c>
      <c r="K34" s="3">
        <v>40</v>
      </c>
      <c r="L34" s="24">
        <f t="shared" si="1"/>
        <v>1077.5</v>
      </c>
    </row>
    <row r="35" spans="1:12" ht="15.95" customHeight="1">
      <c r="A35" s="12">
        <f t="shared" si="2"/>
        <v>32</v>
      </c>
      <c r="B35" s="2" t="s">
        <v>118</v>
      </c>
      <c r="C35" s="2" t="s">
        <v>139</v>
      </c>
      <c r="D35" s="2" t="s">
        <v>140</v>
      </c>
      <c r="E35" s="21" t="s">
        <v>13</v>
      </c>
      <c r="F35" s="2" t="s">
        <v>15</v>
      </c>
      <c r="G35" s="2">
        <v>5</v>
      </c>
      <c r="H35" s="15">
        <v>125</v>
      </c>
      <c r="I35" s="3">
        <v>3.55</v>
      </c>
      <c r="J35" s="3">
        <f t="shared" si="0"/>
        <v>75</v>
      </c>
      <c r="K35" s="3">
        <v>40</v>
      </c>
      <c r="L35" s="24">
        <f t="shared" si="1"/>
        <v>558.75</v>
      </c>
    </row>
    <row r="36" spans="1:12" ht="15.95" customHeight="1">
      <c r="A36" s="12">
        <f t="shared" si="2"/>
        <v>33</v>
      </c>
      <c r="B36" s="2" t="s">
        <v>118</v>
      </c>
      <c r="C36" s="2" t="s">
        <v>141</v>
      </c>
      <c r="D36" s="2" t="s">
        <v>142</v>
      </c>
      <c r="E36" s="21" t="s">
        <v>13</v>
      </c>
      <c r="F36" s="2" t="s">
        <v>15</v>
      </c>
      <c r="G36" s="2">
        <v>15</v>
      </c>
      <c r="H36" s="15">
        <v>375</v>
      </c>
      <c r="I36" s="3">
        <v>3.55</v>
      </c>
      <c r="J36" s="3">
        <f t="shared" ref="J36:J67" si="3">G36*15</f>
        <v>225</v>
      </c>
      <c r="K36" s="3">
        <v>40</v>
      </c>
      <c r="L36" s="24">
        <f t="shared" ref="L36:L67" si="4">H36*I36+J36+K36</f>
        <v>1596.25</v>
      </c>
    </row>
    <row r="37" spans="1:12" ht="15.95" customHeight="1">
      <c r="A37" s="12">
        <f t="shared" si="2"/>
        <v>34</v>
      </c>
      <c r="B37" s="2" t="s">
        <v>118</v>
      </c>
      <c r="C37" s="2" t="s">
        <v>143</v>
      </c>
      <c r="D37" s="2" t="s">
        <v>144</v>
      </c>
      <c r="E37" s="21" t="s">
        <v>13</v>
      </c>
      <c r="F37" s="2" t="s">
        <v>49</v>
      </c>
      <c r="G37" s="2">
        <v>10</v>
      </c>
      <c r="H37" s="15">
        <v>250</v>
      </c>
      <c r="I37" s="3">
        <v>3.55</v>
      </c>
      <c r="J37" s="3">
        <f t="shared" si="3"/>
        <v>150</v>
      </c>
      <c r="K37" s="3">
        <v>40</v>
      </c>
      <c r="L37" s="24">
        <f t="shared" si="4"/>
        <v>1077.5</v>
      </c>
    </row>
    <row r="38" spans="1:12" ht="15.95" customHeight="1">
      <c r="A38" s="12">
        <f t="shared" si="2"/>
        <v>35</v>
      </c>
      <c r="B38" s="2" t="s">
        <v>145</v>
      </c>
      <c r="C38" s="2" t="s">
        <v>146</v>
      </c>
      <c r="D38" s="2" t="s">
        <v>147</v>
      </c>
      <c r="E38" s="21" t="s">
        <v>13</v>
      </c>
      <c r="F38" s="2" t="s">
        <v>40</v>
      </c>
      <c r="G38" s="2">
        <v>11</v>
      </c>
      <c r="H38" s="15">
        <v>225</v>
      </c>
      <c r="I38" s="3">
        <v>3.55</v>
      </c>
      <c r="J38" s="3">
        <f t="shared" si="3"/>
        <v>165</v>
      </c>
      <c r="K38" s="3">
        <v>40</v>
      </c>
      <c r="L38" s="24">
        <f t="shared" si="4"/>
        <v>1003.75</v>
      </c>
    </row>
    <row r="39" spans="1:12" ht="15.95" customHeight="1">
      <c r="A39" s="12">
        <f t="shared" si="2"/>
        <v>36</v>
      </c>
      <c r="B39" s="2" t="s">
        <v>145</v>
      </c>
      <c r="C39" s="2" t="s">
        <v>148</v>
      </c>
      <c r="D39" s="2" t="s">
        <v>149</v>
      </c>
      <c r="E39" s="21" t="s">
        <v>13</v>
      </c>
      <c r="F39" s="2" t="s">
        <v>39</v>
      </c>
      <c r="G39" s="2">
        <v>11</v>
      </c>
      <c r="H39" s="15">
        <v>175</v>
      </c>
      <c r="I39" s="3">
        <v>3.55</v>
      </c>
      <c r="J39" s="3">
        <f t="shared" si="3"/>
        <v>165</v>
      </c>
      <c r="K39" s="3">
        <v>40</v>
      </c>
      <c r="L39" s="24">
        <f t="shared" si="4"/>
        <v>826.25</v>
      </c>
    </row>
    <row r="40" spans="1:12" ht="15.95" customHeight="1">
      <c r="A40" s="12">
        <f t="shared" si="2"/>
        <v>37</v>
      </c>
      <c r="B40" s="2" t="s">
        <v>145</v>
      </c>
      <c r="C40" s="2" t="s">
        <v>150</v>
      </c>
      <c r="D40" s="2" t="s">
        <v>151</v>
      </c>
      <c r="E40" s="21" t="s">
        <v>13</v>
      </c>
      <c r="F40" s="2" t="s">
        <v>42</v>
      </c>
      <c r="G40" s="2">
        <v>15</v>
      </c>
      <c r="H40" s="15">
        <v>375</v>
      </c>
      <c r="I40" s="3">
        <v>3.55</v>
      </c>
      <c r="J40" s="3">
        <f t="shared" si="3"/>
        <v>225</v>
      </c>
      <c r="K40" s="3">
        <v>40</v>
      </c>
      <c r="L40" s="24">
        <f t="shared" si="4"/>
        <v>1596.25</v>
      </c>
    </row>
    <row r="41" spans="1:12" ht="15.95" customHeight="1">
      <c r="A41" s="12">
        <f t="shared" si="2"/>
        <v>38</v>
      </c>
      <c r="B41" s="2" t="s">
        <v>145</v>
      </c>
      <c r="C41" s="2" t="s">
        <v>152</v>
      </c>
      <c r="D41" s="2" t="s">
        <v>153</v>
      </c>
      <c r="E41" s="21" t="s">
        <v>13</v>
      </c>
      <c r="F41" s="2" t="s">
        <v>59</v>
      </c>
      <c r="G41" s="2">
        <v>25</v>
      </c>
      <c r="H41" s="15">
        <v>625</v>
      </c>
      <c r="I41" s="3">
        <v>3.55</v>
      </c>
      <c r="J41" s="3">
        <f t="shared" si="3"/>
        <v>375</v>
      </c>
      <c r="K41" s="3">
        <v>40</v>
      </c>
      <c r="L41" s="24">
        <f t="shared" si="4"/>
        <v>2633.75</v>
      </c>
    </row>
    <row r="42" spans="1:12" ht="15.95" customHeight="1">
      <c r="A42" s="12">
        <f t="shared" si="2"/>
        <v>39</v>
      </c>
      <c r="B42" s="2" t="s">
        <v>145</v>
      </c>
      <c r="C42" s="2" t="s">
        <v>154</v>
      </c>
      <c r="D42" s="2" t="s">
        <v>155</v>
      </c>
      <c r="E42" s="21" t="s">
        <v>13</v>
      </c>
      <c r="F42" s="2" t="s">
        <v>53</v>
      </c>
      <c r="G42" s="2">
        <v>25</v>
      </c>
      <c r="H42" s="15">
        <v>562</v>
      </c>
      <c r="I42" s="3">
        <v>3.55</v>
      </c>
      <c r="J42" s="3">
        <f t="shared" si="3"/>
        <v>375</v>
      </c>
      <c r="K42" s="3">
        <v>40</v>
      </c>
      <c r="L42" s="24">
        <f t="shared" si="4"/>
        <v>2410.1</v>
      </c>
    </row>
    <row r="43" spans="1:12" ht="15.95" customHeight="1">
      <c r="A43" s="12">
        <f t="shared" si="2"/>
        <v>40</v>
      </c>
      <c r="B43" s="2" t="s">
        <v>145</v>
      </c>
      <c r="C43" s="2" t="s">
        <v>156</v>
      </c>
      <c r="D43" s="2" t="s">
        <v>157</v>
      </c>
      <c r="E43" s="21" t="s">
        <v>13</v>
      </c>
      <c r="F43" s="2" t="s">
        <v>53</v>
      </c>
      <c r="G43" s="2">
        <v>25</v>
      </c>
      <c r="H43" s="15">
        <v>162</v>
      </c>
      <c r="I43" s="3">
        <v>3.55</v>
      </c>
      <c r="J43" s="3">
        <f t="shared" si="3"/>
        <v>375</v>
      </c>
      <c r="K43" s="3">
        <v>40</v>
      </c>
      <c r="L43" s="24">
        <f t="shared" si="4"/>
        <v>990.1</v>
      </c>
    </row>
    <row r="44" spans="1:12" ht="15.95" customHeight="1">
      <c r="A44" s="12">
        <f t="shared" si="2"/>
        <v>41</v>
      </c>
      <c r="B44" s="2" t="s">
        <v>145</v>
      </c>
      <c r="C44" s="2" t="s">
        <v>158</v>
      </c>
      <c r="D44" s="2" t="s">
        <v>159</v>
      </c>
      <c r="E44" s="21" t="s">
        <v>13</v>
      </c>
      <c r="F44" s="2" t="s">
        <v>160</v>
      </c>
      <c r="G44" s="2">
        <v>6</v>
      </c>
      <c r="H44" s="15">
        <v>150</v>
      </c>
      <c r="I44" s="3">
        <v>3.55</v>
      </c>
      <c r="J44" s="3">
        <f t="shared" si="3"/>
        <v>90</v>
      </c>
      <c r="K44" s="3">
        <v>40</v>
      </c>
      <c r="L44" s="24">
        <f t="shared" si="4"/>
        <v>662.5</v>
      </c>
    </row>
    <row r="45" spans="1:12" ht="15.95" customHeight="1">
      <c r="A45" s="12">
        <f t="shared" si="2"/>
        <v>42</v>
      </c>
      <c r="B45" s="2" t="s">
        <v>145</v>
      </c>
      <c r="C45" s="2" t="s">
        <v>161</v>
      </c>
      <c r="D45" s="2" t="s">
        <v>162</v>
      </c>
      <c r="E45" s="21" t="s">
        <v>13</v>
      </c>
      <c r="F45" s="2" t="s">
        <v>19</v>
      </c>
      <c r="G45" s="2">
        <v>16</v>
      </c>
      <c r="H45" s="15">
        <v>383</v>
      </c>
      <c r="I45" s="3">
        <v>3.55</v>
      </c>
      <c r="J45" s="3">
        <f t="shared" si="3"/>
        <v>240</v>
      </c>
      <c r="K45" s="3">
        <v>40</v>
      </c>
      <c r="L45" s="24">
        <f t="shared" si="4"/>
        <v>1639.6499999999999</v>
      </c>
    </row>
    <row r="46" spans="1:12" ht="15.95" customHeight="1">
      <c r="A46" s="12">
        <f t="shared" si="2"/>
        <v>43</v>
      </c>
      <c r="B46" s="2" t="s">
        <v>145</v>
      </c>
      <c r="C46" s="2" t="s">
        <v>163</v>
      </c>
      <c r="D46" s="2" t="s">
        <v>164</v>
      </c>
      <c r="E46" s="21" t="s">
        <v>13</v>
      </c>
      <c r="F46" s="2" t="s">
        <v>29</v>
      </c>
      <c r="G46" s="2">
        <v>26</v>
      </c>
      <c r="H46" s="15">
        <v>527</v>
      </c>
      <c r="I46" s="3">
        <v>3.55</v>
      </c>
      <c r="J46" s="3">
        <f t="shared" si="3"/>
        <v>390</v>
      </c>
      <c r="K46" s="3">
        <v>40</v>
      </c>
      <c r="L46" s="24">
        <f t="shared" si="4"/>
        <v>2300.85</v>
      </c>
    </row>
    <row r="47" spans="1:12" ht="15.95" customHeight="1">
      <c r="A47" s="12">
        <f t="shared" si="2"/>
        <v>44</v>
      </c>
      <c r="B47" s="2" t="s">
        <v>165</v>
      </c>
      <c r="C47" s="2" t="s">
        <v>166</v>
      </c>
      <c r="D47" s="2" t="s">
        <v>167</v>
      </c>
      <c r="E47" s="21" t="s">
        <v>13</v>
      </c>
      <c r="F47" s="2" t="s">
        <v>168</v>
      </c>
      <c r="G47" s="2">
        <v>30</v>
      </c>
      <c r="H47" s="15">
        <v>788</v>
      </c>
      <c r="I47" s="3">
        <v>3.55</v>
      </c>
      <c r="J47" s="3">
        <f t="shared" si="3"/>
        <v>450</v>
      </c>
      <c r="K47" s="3">
        <v>40</v>
      </c>
      <c r="L47" s="24">
        <f t="shared" si="4"/>
        <v>3287.3999999999996</v>
      </c>
    </row>
    <row r="48" spans="1:12" ht="15.95" customHeight="1">
      <c r="A48" s="12">
        <f t="shared" si="2"/>
        <v>45</v>
      </c>
      <c r="B48" s="2" t="s">
        <v>169</v>
      </c>
      <c r="C48" s="2" t="s">
        <v>170</v>
      </c>
      <c r="D48" s="2" t="s">
        <v>171</v>
      </c>
      <c r="E48" s="21" t="s">
        <v>13</v>
      </c>
      <c r="F48" s="2" t="s">
        <v>172</v>
      </c>
      <c r="G48" s="2">
        <v>19</v>
      </c>
      <c r="H48" s="15">
        <v>594</v>
      </c>
      <c r="I48" s="3">
        <v>3.55</v>
      </c>
      <c r="J48" s="3">
        <f t="shared" si="3"/>
        <v>285</v>
      </c>
      <c r="K48" s="3">
        <v>40</v>
      </c>
      <c r="L48" s="24">
        <f t="shared" si="4"/>
        <v>2433.6999999999998</v>
      </c>
    </row>
    <row r="49" spans="1:12" ht="15.95" customHeight="1">
      <c r="A49" s="12">
        <f t="shared" si="2"/>
        <v>46</v>
      </c>
      <c r="B49" s="2" t="s">
        <v>169</v>
      </c>
      <c r="C49" s="2" t="s">
        <v>173</v>
      </c>
      <c r="D49" s="2" t="s">
        <v>174</v>
      </c>
      <c r="E49" s="21" t="s">
        <v>13</v>
      </c>
      <c r="F49" s="2" t="s">
        <v>19</v>
      </c>
      <c r="G49" s="2">
        <v>21</v>
      </c>
      <c r="H49" s="15">
        <v>787</v>
      </c>
      <c r="I49" s="3">
        <v>3.55</v>
      </c>
      <c r="J49" s="3">
        <f t="shared" si="3"/>
        <v>315</v>
      </c>
      <c r="K49" s="3">
        <v>40</v>
      </c>
      <c r="L49" s="24">
        <f t="shared" si="4"/>
        <v>3148.85</v>
      </c>
    </row>
    <row r="50" spans="1:12" ht="15.95" customHeight="1">
      <c r="A50" s="12">
        <f t="shared" si="2"/>
        <v>47</v>
      </c>
      <c r="B50" s="2" t="s">
        <v>169</v>
      </c>
      <c r="C50" s="2" t="s">
        <v>175</v>
      </c>
      <c r="D50" s="2" t="s">
        <v>176</v>
      </c>
      <c r="E50" s="21" t="s">
        <v>13</v>
      </c>
      <c r="F50" s="2" t="s">
        <v>55</v>
      </c>
      <c r="G50" s="2">
        <v>28</v>
      </c>
      <c r="H50" s="15">
        <v>375</v>
      </c>
      <c r="I50" s="3">
        <v>3.55</v>
      </c>
      <c r="J50" s="3">
        <f t="shared" si="3"/>
        <v>420</v>
      </c>
      <c r="K50" s="3">
        <v>40</v>
      </c>
      <c r="L50" s="24">
        <f t="shared" si="4"/>
        <v>1791.25</v>
      </c>
    </row>
    <row r="51" spans="1:12" ht="15.95" customHeight="1">
      <c r="A51" s="12">
        <f t="shared" si="2"/>
        <v>48</v>
      </c>
      <c r="B51" s="2" t="s">
        <v>169</v>
      </c>
      <c r="C51" s="2" t="s">
        <v>177</v>
      </c>
      <c r="D51" s="2" t="s">
        <v>178</v>
      </c>
      <c r="E51" s="21" t="s">
        <v>13</v>
      </c>
      <c r="F51" s="2" t="s">
        <v>179</v>
      </c>
      <c r="G51" s="2">
        <v>38</v>
      </c>
      <c r="H51" s="15">
        <v>405</v>
      </c>
      <c r="I51" s="3">
        <v>3.55</v>
      </c>
      <c r="J51" s="3">
        <f t="shared" si="3"/>
        <v>570</v>
      </c>
      <c r="K51" s="3">
        <v>40</v>
      </c>
      <c r="L51" s="24">
        <f t="shared" si="4"/>
        <v>2047.75</v>
      </c>
    </row>
    <row r="52" spans="1:12" ht="15.95" customHeight="1">
      <c r="A52" s="12">
        <f t="shared" si="2"/>
        <v>49</v>
      </c>
      <c r="B52" s="2" t="s">
        <v>169</v>
      </c>
      <c r="C52" s="2" t="s">
        <v>180</v>
      </c>
      <c r="D52" s="2" t="s">
        <v>181</v>
      </c>
      <c r="E52" s="21" t="s">
        <v>13</v>
      </c>
      <c r="F52" s="2" t="s">
        <v>34</v>
      </c>
      <c r="G52" s="2">
        <v>94</v>
      </c>
      <c r="H52" s="15">
        <v>1550</v>
      </c>
      <c r="I52" s="3">
        <v>3.55</v>
      </c>
      <c r="J52" s="3">
        <f t="shared" si="3"/>
        <v>1410</v>
      </c>
      <c r="K52" s="3">
        <v>40</v>
      </c>
      <c r="L52" s="24">
        <f t="shared" si="4"/>
        <v>6952.5</v>
      </c>
    </row>
    <row r="53" spans="1:12" ht="15.95" customHeight="1">
      <c r="A53" s="12">
        <f t="shared" si="2"/>
        <v>50</v>
      </c>
      <c r="B53" s="2" t="s">
        <v>169</v>
      </c>
      <c r="C53" s="2" t="s">
        <v>182</v>
      </c>
      <c r="D53" s="2" t="s">
        <v>183</v>
      </c>
      <c r="E53" s="21" t="s">
        <v>13</v>
      </c>
      <c r="F53" s="2" t="s">
        <v>184</v>
      </c>
      <c r="G53" s="2">
        <v>68</v>
      </c>
      <c r="H53" s="15">
        <v>1330</v>
      </c>
      <c r="I53" s="3">
        <v>3.55</v>
      </c>
      <c r="J53" s="3">
        <f t="shared" si="3"/>
        <v>1020</v>
      </c>
      <c r="K53" s="3">
        <v>40</v>
      </c>
      <c r="L53" s="24">
        <f t="shared" si="4"/>
        <v>5781.5</v>
      </c>
    </row>
    <row r="54" spans="1:12" ht="15.95" customHeight="1">
      <c r="A54" s="12">
        <f t="shared" si="2"/>
        <v>51</v>
      </c>
      <c r="B54" s="2" t="s">
        <v>185</v>
      </c>
      <c r="C54" s="2" t="s">
        <v>186</v>
      </c>
      <c r="D54" s="2" t="s">
        <v>187</v>
      </c>
      <c r="E54" s="21" t="s">
        <v>13</v>
      </c>
      <c r="F54" s="2" t="s">
        <v>59</v>
      </c>
      <c r="G54" s="2">
        <v>7</v>
      </c>
      <c r="H54" s="15">
        <v>53</v>
      </c>
      <c r="I54" s="3">
        <v>3.55</v>
      </c>
      <c r="J54" s="3">
        <f t="shared" si="3"/>
        <v>105</v>
      </c>
      <c r="K54" s="3">
        <v>40</v>
      </c>
      <c r="L54" s="24">
        <f t="shared" si="4"/>
        <v>333.15</v>
      </c>
    </row>
    <row r="55" spans="1:12" ht="15.95" customHeight="1">
      <c r="A55" s="12">
        <f t="shared" si="2"/>
        <v>52</v>
      </c>
      <c r="B55" s="2" t="s">
        <v>185</v>
      </c>
      <c r="C55" s="2" t="s">
        <v>188</v>
      </c>
      <c r="D55" s="2" t="s">
        <v>189</v>
      </c>
      <c r="E55" s="21" t="s">
        <v>13</v>
      </c>
      <c r="F55" s="2" t="s">
        <v>54</v>
      </c>
      <c r="G55" s="2">
        <v>53</v>
      </c>
      <c r="H55" s="15">
        <v>1830</v>
      </c>
      <c r="I55" s="3">
        <v>3.55</v>
      </c>
      <c r="J55" s="3">
        <f t="shared" si="3"/>
        <v>795</v>
      </c>
      <c r="K55" s="3">
        <v>40</v>
      </c>
      <c r="L55" s="24">
        <f t="shared" si="4"/>
        <v>7331.5</v>
      </c>
    </row>
    <row r="56" spans="1:12" ht="15.95" customHeight="1">
      <c r="A56" s="12">
        <f t="shared" si="2"/>
        <v>53</v>
      </c>
      <c r="B56" s="2" t="s">
        <v>185</v>
      </c>
      <c r="C56" s="2" t="s">
        <v>190</v>
      </c>
      <c r="D56" s="2" t="s">
        <v>191</v>
      </c>
      <c r="E56" s="21" t="s">
        <v>13</v>
      </c>
      <c r="F56" s="2" t="s">
        <v>60</v>
      </c>
      <c r="G56" s="2">
        <v>15</v>
      </c>
      <c r="H56" s="15">
        <v>160</v>
      </c>
      <c r="I56" s="3">
        <v>3.55</v>
      </c>
      <c r="J56" s="3">
        <f t="shared" si="3"/>
        <v>225</v>
      </c>
      <c r="K56" s="3">
        <v>40</v>
      </c>
      <c r="L56" s="24">
        <f t="shared" si="4"/>
        <v>833</v>
      </c>
    </row>
    <row r="57" spans="1:12" ht="15.95" customHeight="1">
      <c r="A57" s="12">
        <f t="shared" si="2"/>
        <v>54</v>
      </c>
      <c r="B57" s="2" t="s">
        <v>185</v>
      </c>
      <c r="C57" s="2" t="s">
        <v>192</v>
      </c>
      <c r="D57" s="2" t="s">
        <v>193</v>
      </c>
      <c r="E57" s="21" t="s">
        <v>13</v>
      </c>
      <c r="F57" s="2" t="s">
        <v>17</v>
      </c>
      <c r="G57" s="2">
        <v>4</v>
      </c>
      <c r="H57" s="15">
        <v>72</v>
      </c>
      <c r="I57" s="3">
        <v>3.55</v>
      </c>
      <c r="J57" s="3">
        <f t="shared" si="3"/>
        <v>60</v>
      </c>
      <c r="K57" s="3">
        <v>40</v>
      </c>
      <c r="L57" s="24">
        <f t="shared" si="4"/>
        <v>355.6</v>
      </c>
    </row>
    <row r="58" spans="1:12" ht="15.95" customHeight="1">
      <c r="A58" s="12">
        <f t="shared" si="2"/>
        <v>55</v>
      </c>
      <c r="B58" s="2" t="s">
        <v>185</v>
      </c>
      <c r="C58" s="2" t="s">
        <v>194</v>
      </c>
      <c r="D58" s="2" t="s">
        <v>195</v>
      </c>
      <c r="E58" s="21" t="s">
        <v>13</v>
      </c>
      <c r="F58" s="2" t="s">
        <v>37</v>
      </c>
      <c r="G58" s="2">
        <v>30</v>
      </c>
      <c r="H58" s="15">
        <v>630</v>
      </c>
      <c r="I58" s="3">
        <v>3.55</v>
      </c>
      <c r="J58" s="3">
        <f t="shared" si="3"/>
        <v>450</v>
      </c>
      <c r="K58" s="3">
        <v>40</v>
      </c>
      <c r="L58" s="24">
        <f t="shared" si="4"/>
        <v>2726.5</v>
      </c>
    </row>
    <row r="59" spans="1:12" ht="15.95" customHeight="1">
      <c r="A59" s="12">
        <f t="shared" si="2"/>
        <v>56</v>
      </c>
      <c r="B59" s="2" t="s">
        <v>196</v>
      </c>
      <c r="C59" s="2" t="s">
        <v>197</v>
      </c>
      <c r="D59" s="2" t="s">
        <v>198</v>
      </c>
      <c r="E59" s="21" t="s">
        <v>13</v>
      </c>
      <c r="F59" s="2" t="s">
        <v>29</v>
      </c>
      <c r="G59" s="2">
        <v>53</v>
      </c>
      <c r="H59" s="15">
        <v>700</v>
      </c>
      <c r="I59" s="3">
        <v>3.55</v>
      </c>
      <c r="J59" s="3">
        <f t="shared" si="3"/>
        <v>795</v>
      </c>
      <c r="K59" s="3">
        <v>40</v>
      </c>
      <c r="L59" s="24">
        <f t="shared" si="4"/>
        <v>3320</v>
      </c>
    </row>
    <row r="60" spans="1:12" ht="15.95" customHeight="1">
      <c r="A60" s="12">
        <f t="shared" si="2"/>
        <v>57</v>
      </c>
      <c r="B60" s="2" t="s">
        <v>196</v>
      </c>
      <c r="C60" s="2" t="s">
        <v>199</v>
      </c>
      <c r="D60" s="2" t="s">
        <v>200</v>
      </c>
      <c r="E60" s="21" t="s">
        <v>13</v>
      </c>
      <c r="F60" s="2" t="s">
        <v>24</v>
      </c>
      <c r="G60" s="2">
        <v>2</v>
      </c>
      <c r="H60" s="15">
        <v>50</v>
      </c>
      <c r="I60" s="3">
        <v>3.55</v>
      </c>
      <c r="J60" s="3">
        <f t="shared" si="3"/>
        <v>30</v>
      </c>
      <c r="K60" s="3">
        <v>40</v>
      </c>
      <c r="L60" s="24">
        <f t="shared" si="4"/>
        <v>247.5</v>
      </c>
    </row>
    <row r="61" spans="1:12" ht="15.95" customHeight="1">
      <c r="A61" s="12">
        <f t="shared" si="2"/>
        <v>58</v>
      </c>
      <c r="B61" s="2" t="s">
        <v>201</v>
      </c>
      <c r="C61" s="2" t="s">
        <v>202</v>
      </c>
      <c r="D61" s="2" t="s">
        <v>203</v>
      </c>
      <c r="E61" s="21" t="s">
        <v>13</v>
      </c>
      <c r="F61" s="2" t="s">
        <v>28</v>
      </c>
      <c r="G61" s="2">
        <v>15</v>
      </c>
      <c r="H61" s="15">
        <v>112</v>
      </c>
      <c r="I61" s="3">
        <v>3.55</v>
      </c>
      <c r="J61" s="3">
        <f t="shared" si="3"/>
        <v>225</v>
      </c>
      <c r="K61" s="3">
        <v>40</v>
      </c>
      <c r="L61" s="24">
        <f t="shared" si="4"/>
        <v>662.59999999999991</v>
      </c>
    </row>
    <row r="62" spans="1:12" ht="15.95" customHeight="1">
      <c r="A62" s="12">
        <f t="shared" si="2"/>
        <v>59</v>
      </c>
      <c r="B62" s="2" t="s">
        <v>201</v>
      </c>
      <c r="C62" s="2" t="s">
        <v>204</v>
      </c>
      <c r="D62" s="2" t="s">
        <v>205</v>
      </c>
      <c r="E62" s="21" t="s">
        <v>13</v>
      </c>
      <c r="F62" s="2" t="s">
        <v>206</v>
      </c>
      <c r="G62" s="2">
        <v>25</v>
      </c>
      <c r="H62" s="15">
        <v>550</v>
      </c>
      <c r="I62" s="3">
        <v>3.55</v>
      </c>
      <c r="J62" s="3">
        <f t="shared" si="3"/>
        <v>375</v>
      </c>
      <c r="K62" s="3">
        <v>40</v>
      </c>
      <c r="L62" s="24">
        <f t="shared" si="4"/>
        <v>2367.5</v>
      </c>
    </row>
    <row r="63" spans="1:12" ht="15.95" customHeight="1">
      <c r="A63" s="12">
        <f t="shared" si="2"/>
        <v>60</v>
      </c>
      <c r="B63" s="2" t="s">
        <v>201</v>
      </c>
      <c r="C63" s="2" t="s">
        <v>207</v>
      </c>
      <c r="D63" s="2" t="s">
        <v>208</v>
      </c>
      <c r="E63" s="21" t="s">
        <v>13</v>
      </c>
      <c r="F63" s="2" t="s">
        <v>44</v>
      </c>
      <c r="G63" s="2">
        <v>37</v>
      </c>
      <c r="H63" s="15">
        <v>660</v>
      </c>
      <c r="I63" s="3">
        <v>3.55</v>
      </c>
      <c r="J63" s="3">
        <f t="shared" si="3"/>
        <v>555</v>
      </c>
      <c r="K63" s="3">
        <v>40</v>
      </c>
      <c r="L63" s="24">
        <f t="shared" si="4"/>
        <v>2938</v>
      </c>
    </row>
    <row r="64" spans="1:12" ht="15.95" customHeight="1">
      <c r="A64" s="12">
        <f t="shared" si="2"/>
        <v>61</v>
      </c>
      <c r="B64" s="2" t="s">
        <v>209</v>
      </c>
      <c r="C64" s="2" t="s">
        <v>210</v>
      </c>
      <c r="D64" s="2" t="s">
        <v>211</v>
      </c>
      <c r="E64" s="21" t="s">
        <v>13</v>
      </c>
      <c r="F64" s="2" t="s">
        <v>212</v>
      </c>
      <c r="G64" s="2">
        <v>131</v>
      </c>
      <c r="H64" s="15">
        <v>2571</v>
      </c>
      <c r="I64" s="3">
        <v>3.55</v>
      </c>
      <c r="J64" s="3">
        <f t="shared" si="3"/>
        <v>1965</v>
      </c>
      <c r="K64" s="3">
        <v>40</v>
      </c>
      <c r="L64" s="24">
        <f t="shared" si="4"/>
        <v>11132.05</v>
      </c>
    </row>
    <row r="65" spans="1:12" ht="15.95" customHeight="1">
      <c r="A65" s="12">
        <f t="shared" si="2"/>
        <v>62</v>
      </c>
      <c r="B65" s="2" t="s">
        <v>209</v>
      </c>
      <c r="C65" s="2" t="s">
        <v>213</v>
      </c>
      <c r="D65" s="2" t="s">
        <v>214</v>
      </c>
      <c r="E65" s="21" t="s">
        <v>13</v>
      </c>
      <c r="F65" s="2" t="s">
        <v>50</v>
      </c>
      <c r="G65" s="2">
        <v>15</v>
      </c>
      <c r="H65" s="15">
        <v>375</v>
      </c>
      <c r="I65" s="3">
        <v>3.55</v>
      </c>
      <c r="J65" s="3">
        <f t="shared" si="3"/>
        <v>225</v>
      </c>
      <c r="K65" s="3">
        <v>40</v>
      </c>
      <c r="L65" s="24">
        <f t="shared" si="4"/>
        <v>1596.25</v>
      </c>
    </row>
    <row r="66" spans="1:12" ht="15.95" customHeight="1">
      <c r="A66" s="12">
        <f t="shared" si="2"/>
        <v>63</v>
      </c>
      <c r="B66" s="2" t="s">
        <v>215</v>
      </c>
      <c r="C66" s="2" t="s">
        <v>216</v>
      </c>
      <c r="D66" s="2" t="s">
        <v>217</v>
      </c>
      <c r="E66" s="21" t="s">
        <v>13</v>
      </c>
      <c r="F66" s="2" t="s">
        <v>48</v>
      </c>
      <c r="G66" s="2">
        <v>8</v>
      </c>
      <c r="H66" s="15">
        <v>200</v>
      </c>
      <c r="I66" s="3">
        <v>3.55</v>
      </c>
      <c r="J66" s="3">
        <f t="shared" si="3"/>
        <v>120</v>
      </c>
      <c r="K66" s="3">
        <v>40</v>
      </c>
      <c r="L66" s="24">
        <f t="shared" si="4"/>
        <v>870</v>
      </c>
    </row>
    <row r="67" spans="1:12" ht="15.95" customHeight="1">
      <c r="A67" s="12">
        <f t="shared" si="2"/>
        <v>64</v>
      </c>
      <c r="B67" s="2" t="s">
        <v>215</v>
      </c>
      <c r="C67" s="2" t="s">
        <v>218</v>
      </c>
      <c r="D67" s="2" t="s">
        <v>219</v>
      </c>
      <c r="E67" s="21" t="s">
        <v>13</v>
      </c>
      <c r="F67" s="2" t="s">
        <v>15</v>
      </c>
      <c r="G67" s="2">
        <v>35</v>
      </c>
      <c r="H67" s="15">
        <v>597</v>
      </c>
      <c r="I67" s="3">
        <v>3.55</v>
      </c>
      <c r="J67" s="3">
        <f t="shared" si="3"/>
        <v>525</v>
      </c>
      <c r="K67" s="3">
        <v>40</v>
      </c>
      <c r="L67" s="24">
        <f t="shared" si="4"/>
        <v>2684.35</v>
      </c>
    </row>
    <row r="68" spans="1:12" ht="15.95" customHeight="1">
      <c r="A68" s="34">
        <f t="shared" si="2"/>
        <v>65</v>
      </c>
      <c r="B68" s="35" t="s">
        <v>215</v>
      </c>
      <c r="C68" s="35" t="s">
        <v>220</v>
      </c>
      <c r="D68" s="35" t="s">
        <v>221</v>
      </c>
      <c r="E68" s="36" t="s">
        <v>13</v>
      </c>
      <c r="F68" s="37" t="s">
        <v>222</v>
      </c>
      <c r="G68" s="35">
        <v>16</v>
      </c>
      <c r="H68" s="38">
        <v>500</v>
      </c>
      <c r="I68" s="39">
        <v>3.55</v>
      </c>
      <c r="J68" s="39">
        <f t="shared" ref="J68:J99" si="5">G68*15</f>
        <v>240</v>
      </c>
      <c r="K68" s="39">
        <v>40</v>
      </c>
      <c r="L68" s="40">
        <f t="shared" ref="L68:L99" si="6">H68*I68+J68+K68</f>
        <v>2055</v>
      </c>
    </row>
    <row r="69" spans="1:12" ht="15.95" customHeight="1">
      <c r="A69" s="12">
        <f t="shared" si="2"/>
        <v>66</v>
      </c>
      <c r="B69" s="2" t="s">
        <v>215</v>
      </c>
      <c r="C69" s="2" t="s">
        <v>223</v>
      </c>
      <c r="D69" s="2" t="s">
        <v>224</v>
      </c>
      <c r="E69" s="21" t="s">
        <v>13</v>
      </c>
      <c r="F69" s="2" t="s">
        <v>225</v>
      </c>
      <c r="G69" s="2">
        <v>6</v>
      </c>
      <c r="H69" s="15">
        <v>77</v>
      </c>
      <c r="I69" s="3">
        <v>3.55</v>
      </c>
      <c r="J69" s="3">
        <f t="shared" si="5"/>
        <v>90</v>
      </c>
      <c r="K69" s="3">
        <v>40</v>
      </c>
      <c r="L69" s="24">
        <f t="shared" si="6"/>
        <v>403.34999999999997</v>
      </c>
    </row>
    <row r="70" spans="1:12" ht="15.95" customHeight="1">
      <c r="A70" s="12">
        <f t="shared" ref="A70:A117" si="7">A69+1</f>
        <v>67</v>
      </c>
      <c r="B70" s="2" t="s">
        <v>215</v>
      </c>
      <c r="C70" s="2" t="s">
        <v>226</v>
      </c>
      <c r="D70" s="2" t="s">
        <v>227</v>
      </c>
      <c r="E70" s="21" t="s">
        <v>13</v>
      </c>
      <c r="F70" s="2" t="s">
        <v>228</v>
      </c>
      <c r="G70" s="2">
        <v>39</v>
      </c>
      <c r="H70" s="15">
        <v>700</v>
      </c>
      <c r="I70" s="3">
        <v>3.55</v>
      </c>
      <c r="J70" s="3">
        <f t="shared" si="5"/>
        <v>585</v>
      </c>
      <c r="K70" s="3">
        <v>40</v>
      </c>
      <c r="L70" s="24">
        <f t="shared" si="6"/>
        <v>3110</v>
      </c>
    </row>
    <row r="71" spans="1:12" ht="15.95" customHeight="1">
      <c r="A71" s="12">
        <f t="shared" si="7"/>
        <v>68</v>
      </c>
      <c r="B71" s="2" t="s">
        <v>215</v>
      </c>
      <c r="C71" s="2" t="s">
        <v>229</v>
      </c>
      <c r="D71" s="2" t="s">
        <v>230</v>
      </c>
      <c r="E71" s="21" t="s">
        <v>13</v>
      </c>
      <c r="F71" s="2" t="s">
        <v>15</v>
      </c>
      <c r="G71" s="2">
        <v>20</v>
      </c>
      <c r="H71" s="15">
        <v>380</v>
      </c>
      <c r="I71" s="3">
        <v>3.55</v>
      </c>
      <c r="J71" s="3">
        <f t="shared" si="5"/>
        <v>300</v>
      </c>
      <c r="K71" s="3">
        <v>40</v>
      </c>
      <c r="L71" s="24">
        <f t="shared" si="6"/>
        <v>1689</v>
      </c>
    </row>
    <row r="72" spans="1:12" ht="15.95" customHeight="1">
      <c r="A72" s="12">
        <f t="shared" si="7"/>
        <v>69</v>
      </c>
      <c r="B72" s="2" t="s">
        <v>215</v>
      </c>
      <c r="C72" s="2" t="s">
        <v>231</v>
      </c>
      <c r="D72" s="2" t="s">
        <v>232</v>
      </c>
      <c r="E72" s="21" t="s">
        <v>13</v>
      </c>
      <c r="F72" s="2" t="s">
        <v>59</v>
      </c>
      <c r="G72" s="2">
        <v>6</v>
      </c>
      <c r="H72" s="15">
        <v>101</v>
      </c>
      <c r="I72" s="3">
        <v>3.55</v>
      </c>
      <c r="J72" s="3">
        <f t="shared" si="5"/>
        <v>90</v>
      </c>
      <c r="K72" s="3">
        <v>40</v>
      </c>
      <c r="L72" s="24">
        <f t="shared" si="6"/>
        <v>488.54999999999995</v>
      </c>
    </row>
    <row r="73" spans="1:12" ht="15.95" customHeight="1">
      <c r="A73" s="12">
        <f t="shared" si="7"/>
        <v>70</v>
      </c>
      <c r="B73" s="2" t="s">
        <v>215</v>
      </c>
      <c r="C73" s="2" t="s">
        <v>233</v>
      </c>
      <c r="D73" s="2" t="s">
        <v>234</v>
      </c>
      <c r="E73" s="21" t="s">
        <v>13</v>
      </c>
      <c r="F73" s="2" t="s">
        <v>33</v>
      </c>
      <c r="G73" s="2">
        <v>80</v>
      </c>
      <c r="H73" s="15">
        <v>1600</v>
      </c>
      <c r="I73" s="3">
        <v>3.55</v>
      </c>
      <c r="J73" s="3">
        <f t="shared" si="5"/>
        <v>1200</v>
      </c>
      <c r="K73" s="3">
        <v>40</v>
      </c>
      <c r="L73" s="24">
        <f t="shared" si="6"/>
        <v>6920</v>
      </c>
    </row>
    <row r="74" spans="1:12" ht="15.95" customHeight="1">
      <c r="A74" s="12">
        <f t="shared" si="7"/>
        <v>71</v>
      </c>
      <c r="B74" s="2" t="s">
        <v>235</v>
      </c>
      <c r="C74" s="2" t="s">
        <v>236</v>
      </c>
      <c r="D74" s="2" t="s">
        <v>237</v>
      </c>
      <c r="E74" s="21" t="s">
        <v>13</v>
      </c>
      <c r="F74" s="2" t="s">
        <v>238</v>
      </c>
      <c r="G74" s="2">
        <v>4</v>
      </c>
      <c r="H74" s="15">
        <v>56</v>
      </c>
      <c r="I74" s="3">
        <v>3.55</v>
      </c>
      <c r="J74" s="3">
        <f t="shared" si="5"/>
        <v>60</v>
      </c>
      <c r="K74" s="3">
        <v>40</v>
      </c>
      <c r="L74" s="24">
        <f t="shared" si="6"/>
        <v>298.79999999999995</v>
      </c>
    </row>
    <row r="75" spans="1:12" ht="15.95" customHeight="1">
      <c r="A75" s="12">
        <f t="shared" si="7"/>
        <v>72</v>
      </c>
      <c r="B75" s="2" t="s">
        <v>235</v>
      </c>
      <c r="C75" s="2" t="s">
        <v>239</v>
      </c>
      <c r="D75" s="2" t="s">
        <v>240</v>
      </c>
      <c r="E75" s="21" t="s">
        <v>13</v>
      </c>
      <c r="F75" s="2" t="s">
        <v>241</v>
      </c>
      <c r="G75" s="2">
        <v>40</v>
      </c>
      <c r="H75" s="15">
        <v>950</v>
      </c>
      <c r="I75" s="3">
        <v>3.55</v>
      </c>
      <c r="J75" s="3">
        <f t="shared" si="5"/>
        <v>600</v>
      </c>
      <c r="K75" s="3">
        <v>40</v>
      </c>
      <c r="L75" s="24">
        <f t="shared" si="6"/>
        <v>4012.5</v>
      </c>
    </row>
    <row r="76" spans="1:12" ht="15.95" customHeight="1">
      <c r="A76" s="12">
        <f t="shared" si="7"/>
        <v>73</v>
      </c>
      <c r="B76" s="2" t="s">
        <v>235</v>
      </c>
      <c r="C76" s="2" t="s">
        <v>242</v>
      </c>
      <c r="D76" s="2" t="s">
        <v>243</v>
      </c>
      <c r="E76" s="21" t="s">
        <v>13</v>
      </c>
      <c r="F76" s="2" t="s">
        <v>244</v>
      </c>
      <c r="G76" s="2">
        <v>29</v>
      </c>
      <c r="H76" s="15">
        <v>535</v>
      </c>
      <c r="I76" s="3">
        <v>3.55</v>
      </c>
      <c r="J76" s="3">
        <f t="shared" si="5"/>
        <v>435</v>
      </c>
      <c r="K76" s="3">
        <v>40</v>
      </c>
      <c r="L76" s="24">
        <f t="shared" si="6"/>
        <v>2374.25</v>
      </c>
    </row>
    <row r="77" spans="1:12" ht="15.95" customHeight="1">
      <c r="A77" s="12">
        <f t="shared" si="7"/>
        <v>74</v>
      </c>
      <c r="B77" s="2" t="s">
        <v>235</v>
      </c>
      <c r="C77" s="2" t="s">
        <v>245</v>
      </c>
      <c r="D77" s="2" t="s">
        <v>246</v>
      </c>
      <c r="E77" s="21" t="s">
        <v>13</v>
      </c>
      <c r="F77" s="2" t="s">
        <v>57</v>
      </c>
      <c r="G77" s="2">
        <v>34</v>
      </c>
      <c r="H77" s="15">
        <v>480</v>
      </c>
      <c r="I77" s="3">
        <v>3.55</v>
      </c>
      <c r="J77" s="3">
        <f t="shared" si="5"/>
        <v>510</v>
      </c>
      <c r="K77" s="3">
        <v>40</v>
      </c>
      <c r="L77" s="24">
        <f t="shared" si="6"/>
        <v>2254</v>
      </c>
    </row>
    <row r="78" spans="1:12" ht="15.95" customHeight="1">
      <c r="A78" s="12">
        <f t="shared" si="7"/>
        <v>75</v>
      </c>
      <c r="B78" s="2" t="s">
        <v>235</v>
      </c>
      <c r="C78" s="2" t="s">
        <v>247</v>
      </c>
      <c r="D78" s="2" t="s">
        <v>248</v>
      </c>
      <c r="E78" s="21" t="s">
        <v>13</v>
      </c>
      <c r="F78" s="2" t="s">
        <v>249</v>
      </c>
      <c r="G78" s="2">
        <v>8</v>
      </c>
      <c r="H78" s="15">
        <v>200</v>
      </c>
      <c r="I78" s="3">
        <v>3.55</v>
      </c>
      <c r="J78" s="3">
        <f t="shared" si="5"/>
        <v>120</v>
      </c>
      <c r="K78" s="3">
        <v>40</v>
      </c>
      <c r="L78" s="24">
        <f t="shared" si="6"/>
        <v>870</v>
      </c>
    </row>
    <row r="79" spans="1:12" ht="15.95" customHeight="1">
      <c r="A79" s="12">
        <f t="shared" si="7"/>
        <v>76</v>
      </c>
      <c r="B79" s="2" t="s">
        <v>250</v>
      </c>
      <c r="C79" s="2" t="s">
        <v>251</v>
      </c>
      <c r="D79" s="2" t="s">
        <v>252</v>
      </c>
      <c r="E79" s="21" t="s">
        <v>13</v>
      </c>
      <c r="F79" s="2" t="s">
        <v>33</v>
      </c>
      <c r="G79" s="2">
        <v>50</v>
      </c>
      <c r="H79" s="15">
        <v>1250</v>
      </c>
      <c r="I79" s="3">
        <v>3.55</v>
      </c>
      <c r="J79" s="3">
        <f t="shared" si="5"/>
        <v>750</v>
      </c>
      <c r="K79" s="3">
        <v>40</v>
      </c>
      <c r="L79" s="24">
        <f t="shared" si="6"/>
        <v>5227.5</v>
      </c>
    </row>
    <row r="80" spans="1:12" ht="15.95" customHeight="1">
      <c r="A80" s="12">
        <f t="shared" si="7"/>
        <v>77</v>
      </c>
      <c r="B80" s="2" t="s">
        <v>253</v>
      </c>
      <c r="C80" s="2" t="s">
        <v>254</v>
      </c>
      <c r="D80" s="2" t="s">
        <v>51</v>
      </c>
      <c r="E80" s="21" t="s">
        <v>13</v>
      </c>
      <c r="F80" s="2" t="s">
        <v>50</v>
      </c>
      <c r="G80" s="2">
        <v>9</v>
      </c>
      <c r="H80" s="15">
        <v>225</v>
      </c>
      <c r="I80" s="3">
        <v>3.55</v>
      </c>
      <c r="J80" s="3">
        <f t="shared" si="5"/>
        <v>135</v>
      </c>
      <c r="K80" s="3">
        <v>40</v>
      </c>
      <c r="L80" s="24">
        <f t="shared" si="6"/>
        <v>973.75</v>
      </c>
    </row>
    <row r="81" spans="1:12" ht="15.95" customHeight="1">
      <c r="A81" s="12">
        <f t="shared" si="7"/>
        <v>78</v>
      </c>
      <c r="B81" s="2" t="s">
        <v>253</v>
      </c>
      <c r="C81" s="2" t="s">
        <v>255</v>
      </c>
      <c r="D81" s="2" t="s">
        <v>256</v>
      </c>
      <c r="E81" s="21" t="s">
        <v>13</v>
      </c>
      <c r="F81" s="2" t="s">
        <v>52</v>
      </c>
      <c r="G81" s="2">
        <v>30</v>
      </c>
      <c r="H81" s="15">
        <v>630</v>
      </c>
      <c r="I81" s="3">
        <v>3.55</v>
      </c>
      <c r="J81" s="3">
        <f t="shared" si="5"/>
        <v>450</v>
      </c>
      <c r="K81" s="3">
        <v>40</v>
      </c>
      <c r="L81" s="24">
        <f t="shared" si="6"/>
        <v>2726.5</v>
      </c>
    </row>
    <row r="82" spans="1:12" ht="15.95" customHeight="1">
      <c r="A82" s="12">
        <f t="shared" si="7"/>
        <v>79</v>
      </c>
      <c r="B82" s="2" t="s">
        <v>253</v>
      </c>
      <c r="C82" s="2" t="s">
        <v>257</v>
      </c>
      <c r="D82" s="2" t="s">
        <v>258</v>
      </c>
      <c r="E82" s="21" t="s">
        <v>13</v>
      </c>
      <c r="F82" s="2" t="s">
        <v>16</v>
      </c>
      <c r="G82" s="2">
        <v>21</v>
      </c>
      <c r="H82" s="15">
        <v>435</v>
      </c>
      <c r="I82" s="3">
        <v>3.55</v>
      </c>
      <c r="J82" s="3">
        <f t="shared" si="5"/>
        <v>315</v>
      </c>
      <c r="K82" s="3">
        <v>40</v>
      </c>
      <c r="L82" s="24">
        <f t="shared" si="6"/>
        <v>1899.25</v>
      </c>
    </row>
    <row r="83" spans="1:12" ht="15.95" customHeight="1">
      <c r="A83" s="12">
        <f t="shared" si="7"/>
        <v>80</v>
      </c>
      <c r="B83" s="2" t="s">
        <v>253</v>
      </c>
      <c r="C83" s="2" t="s">
        <v>259</v>
      </c>
      <c r="D83" s="2" t="s">
        <v>260</v>
      </c>
      <c r="E83" s="21" t="s">
        <v>13</v>
      </c>
      <c r="F83" s="2" t="s">
        <v>18</v>
      </c>
      <c r="G83" s="2">
        <v>50</v>
      </c>
      <c r="H83" s="15">
        <v>1250</v>
      </c>
      <c r="I83" s="3">
        <v>3.55</v>
      </c>
      <c r="J83" s="3">
        <f t="shared" si="5"/>
        <v>750</v>
      </c>
      <c r="K83" s="3">
        <v>40</v>
      </c>
      <c r="L83" s="24">
        <f t="shared" si="6"/>
        <v>5227.5</v>
      </c>
    </row>
    <row r="84" spans="1:12" ht="15.95" customHeight="1">
      <c r="A84" s="12">
        <f t="shared" si="7"/>
        <v>81</v>
      </c>
      <c r="B84" s="2" t="s">
        <v>261</v>
      </c>
      <c r="C84" s="2" t="s">
        <v>262</v>
      </c>
      <c r="D84" s="2" t="s">
        <v>263</v>
      </c>
      <c r="E84" s="21" t="s">
        <v>13</v>
      </c>
      <c r="F84" s="2" t="s">
        <v>264</v>
      </c>
      <c r="G84" s="2">
        <v>80</v>
      </c>
      <c r="H84" s="15">
        <v>3200</v>
      </c>
      <c r="I84" s="3">
        <v>3.55</v>
      </c>
      <c r="J84" s="3">
        <f t="shared" si="5"/>
        <v>1200</v>
      </c>
      <c r="K84" s="3">
        <v>40</v>
      </c>
      <c r="L84" s="24">
        <f t="shared" si="6"/>
        <v>12600</v>
      </c>
    </row>
    <row r="85" spans="1:12" ht="15.95" customHeight="1">
      <c r="A85" s="12">
        <f t="shared" si="7"/>
        <v>82</v>
      </c>
      <c r="B85" s="2" t="s">
        <v>265</v>
      </c>
      <c r="C85" s="2" t="s">
        <v>266</v>
      </c>
      <c r="D85" s="2" t="s">
        <v>267</v>
      </c>
      <c r="E85" s="21" t="s">
        <v>13</v>
      </c>
      <c r="F85" s="2" t="s">
        <v>14</v>
      </c>
      <c r="G85" s="2">
        <v>65</v>
      </c>
      <c r="H85" s="15">
        <v>1625</v>
      </c>
      <c r="I85" s="3">
        <v>3.55</v>
      </c>
      <c r="J85" s="3">
        <f t="shared" si="5"/>
        <v>975</v>
      </c>
      <c r="K85" s="3">
        <v>40</v>
      </c>
      <c r="L85" s="24">
        <f t="shared" si="6"/>
        <v>6783.75</v>
      </c>
    </row>
    <row r="86" spans="1:12" ht="15.95" customHeight="1">
      <c r="A86" s="12">
        <f t="shared" si="7"/>
        <v>83</v>
      </c>
      <c r="B86" s="2" t="s">
        <v>265</v>
      </c>
      <c r="C86" s="2" t="s">
        <v>268</v>
      </c>
      <c r="D86" s="2" t="s">
        <v>269</v>
      </c>
      <c r="E86" s="21" t="s">
        <v>13</v>
      </c>
      <c r="F86" s="2" t="s">
        <v>270</v>
      </c>
      <c r="G86" s="2">
        <v>50</v>
      </c>
      <c r="H86" s="15">
        <v>1850</v>
      </c>
      <c r="I86" s="3">
        <v>3.55</v>
      </c>
      <c r="J86" s="3">
        <f t="shared" si="5"/>
        <v>750</v>
      </c>
      <c r="K86" s="3">
        <v>40</v>
      </c>
      <c r="L86" s="24">
        <f t="shared" si="6"/>
        <v>7357.5</v>
      </c>
    </row>
    <row r="87" spans="1:12" ht="15.95" customHeight="1">
      <c r="A87" s="12">
        <f t="shared" si="7"/>
        <v>84</v>
      </c>
      <c r="B87" s="2" t="s">
        <v>265</v>
      </c>
      <c r="C87" s="2" t="s">
        <v>271</v>
      </c>
      <c r="D87" s="2" t="s">
        <v>272</v>
      </c>
      <c r="E87" s="21" t="s">
        <v>13</v>
      </c>
      <c r="F87" s="2" t="s">
        <v>59</v>
      </c>
      <c r="G87" s="2">
        <v>18</v>
      </c>
      <c r="H87" s="15">
        <v>304</v>
      </c>
      <c r="I87" s="3">
        <v>3.55</v>
      </c>
      <c r="J87" s="3">
        <f t="shared" si="5"/>
        <v>270</v>
      </c>
      <c r="K87" s="3">
        <v>40</v>
      </c>
      <c r="L87" s="24">
        <f t="shared" si="6"/>
        <v>1389.2</v>
      </c>
    </row>
    <row r="88" spans="1:12" ht="15.95" customHeight="1">
      <c r="A88" s="12">
        <f t="shared" si="7"/>
        <v>85</v>
      </c>
      <c r="B88" s="2" t="s">
        <v>265</v>
      </c>
      <c r="C88" s="2" t="s">
        <v>273</v>
      </c>
      <c r="D88" s="2" t="s">
        <v>58</v>
      </c>
      <c r="E88" s="21" t="s">
        <v>13</v>
      </c>
      <c r="F88" s="2" t="s">
        <v>42</v>
      </c>
      <c r="G88" s="2">
        <v>16</v>
      </c>
      <c r="H88" s="15">
        <v>300</v>
      </c>
      <c r="I88" s="3">
        <v>3.55</v>
      </c>
      <c r="J88" s="3">
        <f t="shared" si="5"/>
        <v>240</v>
      </c>
      <c r="K88" s="3">
        <v>40</v>
      </c>
      <c r="L88" s="24">
        <f t="shared" si="6"/>
        <v>1345</v>
      </c>
    </row>
    <row r="89" spans="1:12" ht="15.95" customHeight="1">
      <c r="A89" s="12">
        <f t="shared" si="7"/>
        <v>86</v>
      </c>
      <c r="B89" s="2" t="s">
        <v>265</v>
      </c>
      <c r="C89" s="2" t="s">
        <v>274</v>
      </c>
      <c r="D89" s="2" t="s">
        <v>275</v>
      </c>
      <c r="E89" s="21" t="s">
        <v>13</v>
      </c>
      <c r="F89" s="2" t="s">
        <v>25</v>
      </c>
      <c r="G89" s="2">
        <v>5</v>
      </c>
      <c r="H89" s="15">
        <v>125</v>
      </c>
      <c r="I89" s="3">
        <v>3.55</v>
      </c>
      <c r="J89" s="3">
        <f t="shared" si="5"/>
        <v>75</v>
      </c>
      <c r="K89" s="3">
        <v>40</v>
      </c>
      <c r="L89" s="24">
        <f t="shared" si="6"/>
        <v>558.75</v>
      </c>
    </row>
    <row r="90" spans="1:12" ht="15.95" customHeight="1">
      <c r="A90" s="12">
        <f t="shared" si="7"/>
        <v>87</v>
      </c>
      <c r="B90" s="2" t="s">
        <v>265</v>
      </c>
      <c r="C90" s="2" t="s">
        <v>276</v>
      </c>
      <c r="D90" s="2" t="s">
        <v>277</v>
      </c>
      <c r="E90" s="21" t="s">
        <v>13</v>
      </c>
      <c r="F90" s="2" t="s">
        <v>44</v>
      </c>
      <c r="G90" s="2">
        <v>12</v>
      </c>
      <c r="H90" s="15">
        <v>212.5</v>
      </c>
      <c r="I90" s="3">
        <v>3.55</v>
      </c>
      <c r="J90" s="3">
        <f t="shared" si="5"/>
        <v>180</v>
      </c>
      <c r="K90" s="3">
        <v>40</v>
      </c>
      <c r="L90" s="24">
        <f t="shared" si="6"/>
        <v>974.375</v>
      </c>
    </row>
    <row r="91" spans="1:12" ht="15.95" customHeight="1">
      <c r="A91" s="12">
        <f t="shared" si="7"/>
        <v>88</v>
      </c>
      <c r="B91" s="2" t="s">
        <v>265</v>
      </c>
      <c r="C91" s="2" t="s">
        <v>278</v>
      </c>
      <c r="D91" s="2" t="s">
        <v>279</v>
      </c>
      <c r="E91" s="21" t="s">
        <v>13</v>
      </c>
      <c r="F91" s="2" t="s">
        <v>184</v>
      </c>
      <c r="G91" s="2">
        <v>12</v>
      </c>
      <c r="H91" s="15">
        <v>300</v>
      </c>
      <c r="I91" s="3">
        <v>3.55</v>
      </c>
      <c r="J91" s="3">
        <f t="shared" si="5"/>
        <v>180</v>
      </c>
      <c r="K91" s="3">
        <v>40</v>
      </c>
      <c r="L91" s="24">
        <f t="shared" si="6"/>
        <v>1285</v>
      </c>
    </row>
    <row r="92" spans="1:12" ht="15.95" customHeight="1">
      <c r="A92" s="12">
        <f t="shared" si="7"/>
        <v>89</v>
      </c>
      <c r="B92" s="2" t="s">
        <v>280</v>
      </c>
      <c r="C92" s="2" t="s">
        <v>281</v>
      </c>
      <c r="D92" s="2" t="s">
        <v>282</v>
      </c>
      <c r="E92" s="21" t="s">
        <v>13</v>
      </c>
      <c r="F92" s="2" t="s">
        <v>28</v>
      </c>
      <c r="G92" s="2">
        <v>10</v>
      </c>
      <c r="H92" s="15">
        <v>250</v>
      </c>
      <c r="I92" s="3">
        <v>3.55</v>
      </c>
      <c r="J92" s="3">
        <f t="shared" si="5"/>
        <v>150</v>
      </c>
      <c r="K92" s="3">
        <v>40</v>
      </c>
      <c r="L92" s="24">
        <f t="shared" si="6"/>
        <v>1077.5</v>
      </c>
    </row>
    <row r="93" spans="1:12" ht="15.95" customHeight="1">
      <c r="A93" s="12">
        <f t="shared" si="7"/>
        <v>90</v>
      </c>
      <c r="B93" s="2" t="s">
        <v>280</v>
      </c>
      <c r="C93" s="2" t="s">
        <v>283</v>
      </c>
      <c r="D93" s="2" t="s">
        <v>284</v>
      </c>
      <c r="E93" s="21" t="s">
        <v>13</v>
      </c>
      <c r="F93" s="2" t="s">
        <v>285</v>
      </c>
      <c r="G93" s="2">
        <v>21</v>
      </c>
      <c r="H93" s="15">
        <v>270</v>
      </c>
      <c r="I93" s="3">
        <v>3.55</v>
      </c>
      <c r="J93" s="3">
        <f t="shared" si="5"/>
        <v>315</v>
      </c>
      <c r="K93" s="3">
        <v>40</v>
      </c>
      <c r="L93" s="24">
        <f t="shared" si="6"/>
        <v>1313.5</v>
      </c>
    </row>
    <row r="94" spans="1:12" ht="15.95" customHeight="1">
      <c r="A94" s="12">
        <f t="shared" si="7"/>
        <v>91</v>
      </c>
      <c r="B94" s="2" t="s">
        <v>280</v>
      </c>
      <c r="C94" s="2" t="s">
        <v>286</v>
      </c>
      <c r="D94" s="2" t="s">
        <v>287</v>
      </c>
      <c r="E94" s="21" t="s">
        <v>13</v>
      </c>
      <c r="F94" s="2" t="s">
        <v>61</v>
      </c>
      <c r="G94" s="2">
        <v>22</v>
      </c>
      <c r="H94" s="15">
        <v>380</v>
      </c>
      <c r="I94" s="3">
        <v>3.55</v>
      </c>
      <c r="J94" s="3">
        <f t="shared" si="5"/>
        <v>330</v>
      </c>
      <c r="K94" s="3">
        <v>40</v>
      </c>
      <c r="L94" s="24">
        <f t="shared" si="6"/>
        <v>1719</v>
      </c>
    </row>
    <row r="95" spans="1:12" ht="15.95" customHeight="1">
      <c r="A95" s="12">
        <f t="shared" si="7"/>
        <v>92</v>
      </c>
      <c r="B95" s="2" t="s">
        <v>288</v>
      </c>
      <c r="C95" s="2" t="s">
        <v>289</v>
      </c>
      <c r="D95" s="2" t="s">
        <v>290</v>
      </c>
      <c r="E95" s="21" t="s">
        <v>13</v>
      </c>
      <c r="F95" s="2" t="s">
        <v>53</v>
      </c>
      <c r="G95" s="2">
        <v>30</v>
      </c>
      <c r="H95" s="15">
        <v>350</v>
      </c>
      <c r="I95" s="3">
        <v>3.55</v>
      </c>
      <c r="J95" s="3">
        <f t="shared" si="5"/>
        <v>450</v>
      </c>
      <c r="K95" s="3">
        <v>40</v>
      </c>
      <c r="L95" s="24">
        <f t="shared" si="6"/>
        <v>1732.5</v>
      </c>
    </row>
    <row r="96" spans="1:12" ht="15.95" customHeight="1">
      <c r="A96" s="12">
        <f t="shared" si="7"/>
        <v>93</v>
      </c>
      <c r="B96" s="2" t="s">
        <v>288</v>
      </c>
      <c r="C96" s="2" t="s">
        <v>291</v>
      </c>
      <c r="D96" s="2" t="s">
        <v>292</v>
      </c>
      <c r="E96" s="21" t="s">
        <v>13</v>
      </c>
      <c r="F96" s="2" t="s">
        <v>47</v>
      </c>
      <c r="G96" s="2">
        <v>39</v>
      </c>
      <c r="H96" s="15">
        <v>540</v>
      </c>
      <c r="I96" s="3">
        <v>3.55</v>
      </c>
      <c r="J96" s="3">
        <f t="shared" si="5"/>
        <v>585</v>
      </c>
      <c r="K96" s="3">
        <v>40</v>
      </c>
      <c r="L96" s="24">
        <f t="shared" si="6"/>
        <v>2542</v>
      </c>
    </row>
    <row r="97" spans="1:12" ht="15.95" customHeight="1">
      <c r="A97" s="12">
        <f t="shared" si="7"/>
        <v>94</v>
      </c>
      <c r="B97" s="2" t="s">
        <v>293</v>
      </c>
      <c r="C97" s="2" t="s">
        <v>294</v>
      </c>
      <c r="D97" s="2" t="s">
        <v>295</v>
      </c>
      <c r="E97" s="21" t="s">
        <v>13</v>
      </c>
      <c r="F97" s="2" t="s">
        <v>56</v>
      </c>
      <c r="G97" s="2">
        <v>171</v>
      </c>
      <c r="H97" s="15">
        <v>4375</v>
      </c>
      <c r="I97" s="3">
        <v>3.55</v>
      </c>
      <c r="J97" s="3">
        <f t="shared" si="5"/>
        <v>2565</v>
      </c>
      <c r="K97" s="3">
        <v>40</v>
      </c>
      <c r="L97" s="24">
        <f t="shared" si="6"/>
        <v>18136.25</v>
      </c>
    </row>
    <row r="98" spans="1:12" ht="15.95" customHeight="1">
      <c r="A98" s="12">
        <f t="shared" si="7"/>
        <v>95</v>
      </c>
      <c r="B98" s="2" t="s">
        <v>293</v>
      </c>
      <c r="C98" s="2" t="s">
        <v>296</v>
      </c>
      <c r="D98" s="2" t="s">
        <v>297</v>
      </c>
      <c r="E98" s="21" t="s">
        <v>13</v>
      </c>
      <c r="F98" s="2" t="s">
        <v>43</v>
      </c>
      <c r="G98" s="2">
        <v>3</v>
      </c>
      <c r="H98" s="15">
        <v>75</v>
      </c>
      <c r="I98" s="3">
        <v>3.55</v>
      </c>
      <c r="J98" s="3">
        <f t="shared" si="5"/>
        <v>45</v>
      </c>
      <c r="K98" s="3">
        <v>40</v>
      </c>
      <c r="L98" s="24">
        <f t="shared" si="6"/>
        <v>351.25</v>
      </c>
    </row>
    <row r="99" spans="1:12" ht="15.95" customHeight="1">
      <c r="A99" s="12">
        <f t="shared" si="7"/>
        <v>96</v>
      </c>
      <c r="B99" s="2" t="s">
        <v>293</v>
      </c>
      <c r="C99" s="2" t="s">
        <v>298</v>
      </c>
      <c r="D99" s="2" t="s">
        <v>299</v>
      </c>
      <c r="E99" s="21" t="s">
        <v>13</v>
      </c>
      <c r="F99" s="2" t="s">
        <v>40</v>
      </c>
      <c r="G99" s="2">
        <v>5</v>
      </c>
      <c r="H99" s="15">
        <v>70</v>
      </c>
      <c r="I99" s="3">
        <v>3.55</v>
      </c>
      <c r="J99" s="3">
        <f t="shared" si="5"/>
        <v>75</v>
      </c>
      <c r="K99" s="3">
        <v>40</v>
      </c>
      <c r="L99" s="24">
        <f t="shared" si="6"/>
        <v>363.5</v>
      </c>
    </row>
    <row r="100" spans="1:12" ht="15.95" customHeight="1">
      <c r="A100" s="12">
        <f t="shared" si="7"/>
        <v>97</v>
      </c>
      <c r="B100" s="2" t="s">
        <v>293</v>
      </c>
      <c r="C100" s="2" t="s">
        <v>300</v>
      </c>
      <c r="D100" s="2" t="s">
        <v>301</v>
      </c>
      <c r="E100" s="21" t="s">
        <v>13</v>
      </c>
      <c r="F100" s="2" t="s">
        <v>45</v>
      </c>
      <c r="G100" s="2">
        <v>5</v>
      </c>
      <c r="H100" s="15">
        <v>156</v>
      </c>
      <c r="I100" s="3">
        <v>3.55</v>
      </c>
      <c r="J100" s="3">
        <f t="shared" ref="J100:J114" si="8">G100*15</f>
        <v>75</v>
      </c>
      <c r="K100" s="3">
        <v>40</v>
      </c>
      <c r="L100" s="24">
        <f t="shared" ref="L100:L114" si="9">H100*I100+J100+K100</f>
        <v>668.8</v>
      </c>
    </row>
    <row r="101" spans="1:12" ht="15.95" customHeight="1">
      <c r="A101" s="12">
        <f t="shared" si="7"/>
        <v>98</v>
      </c>
      <c r="B101" s="2" t="s">
        <v>302</v>
      </c>
      <c r="C101" s="2" t="s">
        <v>303</v>
      </c>
      <c r="D101" s="2" t="s">
        <v>304</v>
      </c>
      <c r="E101" s="21" t="s">
        <v>13</v>
      </c>
      <c r="F101" s="2" t="s">
        <v>35</v>
      </c>
      <c r="G101" s="2">
        <v>22</v>
      </c>
      <c r="H101" s="15">
        <v>250</v>
      </c>
      <c r="I101" s="3">
        <v>3.55</v>
      </c>
      <c r="J101" s="3">
        <f t="shared" si="8"/>
        <v>330</v>
      </c>
      <c r="K101" s="3">
        <v>40</v>
      </c>
      <c r="L101" s="24">
        <f t="shared" si="9"/>
        <v>1257.5</v>
      </c>
    </row>
    <row r="102" spans="1:12" ht="15.95" customHeight="1">
      <c r="A102" s="12">
        <f t="shared" si="7"/>
        <v>99</v>
      </c>
      <c r="B102" s="2" t="s">
        <v>302</v>
      </c>
      <c r="C102" s="2" t="s">
        <v>305</v>
      </c>
      <c r="D102" s="2" t="s">
        <v>306</v>
      </c>
      <c r="E102" s="21" t="s">
        <v>13</v>
      </c>
      <c r="F102" s="2" t="s">
        <v>50</v>
      </c>
      <c r="G102" s="2">
        <v>12</v>
      </c>
      <c r="H102" s="15">
        <v>220</v>
      </c>
      <c r="I102" s="3">
        <v>3.55</v>
      </c>
      <c r="J102" s="3">
        <f t="shared" si="8"/>
        <v>180</v>
      </c>
      <c r="K102" s="3">
        <v>40</v>
      </c>
      <c r="L102" s="24">
        <f t="shared" si="9"/>
        <v>1001</v>
      </c>
    </row>
    <row r="103" spans="1:12" ht="15.95" customHeight="1">
      <c r="A103" s="12">
        <f t="shared" si="7"/>
        <v>100</v>
      </c>
      <c r="B103" s="2" t="s">
        <v>302</v>
      </c>
      <c r="C103" s="2" t="s">
        <v>307</v>
      </c>
      <c r="D103" s="2" t="s">
        <v>308</v>
      </c>
      <c r="E103" s="21" t="s">
        <v>13</v>
      </c>
      <c r="F103" s="2" t="s">
        <v>14</v>
      </c>
      <c r="G103" s="2">
        <v>10</v>
      </c>
      <c r="H103" s="15">
        <v>160</v>
      </c>
      <c r="I103" s="3">
        <v>3.55</v>
      </c>
      <c r="J103" s="3">
        <f t="shared" si="8"/>
        <v>150</v>
      </c>
      <c r="K103" s="3">
        <v>40</v>
      </c>
      <c r="L103" s="24">
        <f t="shared" si="9"/>
        <v>758</v>
      </c>
    </row>
    <row r="104" spans="1:12" ht="15.95" customHeight="1">
      <c r="A104" s="12">
        <f t="shared" si="7"/>
        <v>101</v>
      </c>
      <c r="B104" s="2" t="s">
        <v>302</v>
      </c>
      <c r="C104" s="2" t="s">
        <v>309</v>
      </c>
      <c r="D104" s="2" t="s">
        <v>310</v>
      </c>
      <c r="E104" s="21" t="s">
        <v>13</v>
      </c>
      <c r="F104" s="2" t="s">
        <v>32</v>
      </c>
      <c r="G104" s="2">
        <v>88</v>
      </c>
      <c r="H104" s="15">
        <v>660</v>
      </c>
      <c r="I104" s="3">
        <v>3.55</v>
      </c>
      <c r="J104" s="3">
        <f t="shared" si="8"/>
        <v>1320</v>
      </c>
      <c r="K104" s="3">
        <v>40</v>
      </c>
      <c r="L104" s="24">
        <f t="shared" si="9"/>
        <v>3703</v>
      </c>
    </row>
    <row r="105" spans="1:12" ht="15.95" customHeight="1">
      <c r="A105" s="12">
        <f t="shared" si="7"/>
        <v>102</v>
      </c>
      <c r="B105" s="2" t="s">
        <v>302</v>
      </c>
      <c r="C105" s="2" t="s">
        <v>311</v>
      </c>
      <c r="D105" s="2" t="s">
        <v>312</v>
      </c>
      <c r="E105" s="21" t="s">
        <v>13</v>
      </c>
      <c r="F105" s="2" t="s">
        <v>32</v>
      </c>
      <c r="G105" s="2">
        <v>32</v>
      </c>
      <c r="H105" s="15">
        <v>323</v>
      </c>
      <c r="I105" s="3">
        <v>3.55</v>
      </c>
      <c r="J105" s="3">
        <f t="shared" si="8"/>
        <v>480</v>
      </c>
      <c r="K105" s="3">
        <v>40</v>
      </c>
      <c r="L105" s="24">
        <f t="shared" si="9"/>
        <v>1666.6499999999999</v>
      </c>
    </row>
    <row r="106" spans="1:12" ht="15.95" customHeight="1">
      <c r="A106" s="12">
        <f t="shared" si="7"/>
        <v>103</v>
      </c>
      <c r="B106" s="2" t="s">
        <v>313</v>
      </c>
      <c r="C106" s="2" t="s">
        <v>314</v>
      </c>
      <c r="D106" s="2" t="s">
        <v>315</v>
      </c>
      <c r="E106" s="21" t="s">
        <v>13</v>
      </c>
      <c r="F106" s="2" t="s">
        <v>24</v>
      </c>
      <c r="G106" s="2">
        <v>10</v>
      </c>
      <c r="H106" s="15">
        <v>250</v>
      </c>
      <c r="I106" s="3">
        <v>3.55</v>
      </c>
      <c r="J106" s="3">
        <f t="shared" si="8"/>
        <v>150</v>
      </c>
      <c r="K106" s="3">
        <v>40</v>
      </c>
      <c r="L106" s="24">
        <f t="shared" si="9"/>
        <v>1077.5</v>
      </c>
    </row>
    <row r="107" spans="1:12" ht="15.95" customHeight="1">
      <c r="A107" s="12">
        <f t="shared" si="7"/>
        <v>104</v>
      </c>
      <c r="B107" s="2" t="s">
        <v>313</v>
      </c>
      <c r="C107" s="2" t="s">
        <v>316</v>
      </c>
      <c r="D107" s="2" t="s">
        <v>317</v>
      </c>
      <c r="E107" s="21" t="s">
        <v>13</v>
      </c>
      <c r="F107" s="2" t="s">
        <v>14</v>
      </c>
      <c r="G107" s="2">
        <v>162</v>
      </c>
      <c r="H107" s="15">
        <v>3141</v>
      </c>
      <c r="I107" s="3">
        <v>3.55</v>
      </c>
      <c r="J107" s="3">
        <f t="shared" si="8"/>
        <v>2430</v>
      </c>
      <c r="K107" s="3">
        <v>40</v>
      </c>
      <c r="L107" s="24">
        <f t="shared" si="9"/>
        <v>13620.55</v>
      </c>
    </row>
    <row r="108" spans="1:12" ht="15.95" customHeight="1">
      <c r="A108" s="12">
        <f t="shared" si="7"/>
        <v>105</v>
      </c>
      <c r="B108" s="2" t="s">
        <v>313</v>
      </c>
      <c r="C108" s="2" t="s">
        <v>318</v>
      </c>
      <c r="D108" s="2" t="s">
        <v>319</v>
      </c>
      <c r="E108" s="21" t="s">
        <v>13</v>
      </c>
      <c r="F108" s="2" t="s">
        <v>320</v>
      </c>
      <c r="G108" s="2">
        <v>55</v>
      </c>
      <c r="H108" s="15">
        <v>1611</v>
      </c>
      <c r="I108" s="3">
        <v>3.55</v>
      </c>
      <c r="J108" s="3">
        <f t="shared" si="8"/>
        <v>825</v>
      </c>
      <c r="K108" s="3">
        <v>40</v>
      </c>
      <c r="L108" s="24">
        <f t="shared" si="9"/>
        <v>6584.0499999999993</v>
      </c>
    </row>
    <row r="109" spans="1:12" ht="15.95" customHeight="1">
      <c r="A109" s="12">
        <f t="shared" si="7"/>
        <v>106</v>
      </c>
      <c r="B109" s="2" t="s">
        <v>321</v>
      </c>
      <c r="C109" s="2" t="s">
        <v>322</v>
      </c>
      <c r="D109" s="2" t="s">
        <v>323</v>
      </c>
      <c r="E109" s="21" t="s">
        <v>13</v>
      </c>
      <c r="F109" s="2" t="s">
        <v>324</v>
      </c>
      <c r="G109" s="2">
        <v>24</v>
      </c>
      <c r="H109" s="15">
        <v>750</v>
      </c>
      <c r="I109" s="3">
        <v>3.55</v>
      </c>
      <c r="J109" s="3">
        <f t="shared" si="8"/>
        <v>360</v>
      </c>
      <c r="K109" s="3">
        <v>40</v>
      </c>
      <c r="L109" s="24">
        <f t="shared" si="9"/>
        <v>3062.5</v>
      </c>
    </row>
    <row r="110" spans="1:12" ht="15.95" customHeight="1">
      <c r="A110" s="12">
        <f t="shared" si="7"/>
        <v>107</v>
      </c>
      <c r="B110" s="2" t="s">
        <v>321</v>
      </c>
      <c r="C110" s="2" t="s">
        <v>325</v>
      </c>
      <c r="D110" s="2" t="s">
        <v>326</v>
      </c>
      <c r="E110" s="21" t="s">
        <v>13</v>
      </c>
      <c r="F110" s="2" t="s">
        <v>25</v>
      </c>
      <c r="G110" s="2">
        <v>8</v>
      </c>
      <c r="H110" s="15">
        <v>180</v>
      </c>
      <c r="I110" s="3">
        <v>3.55</v>
      </c>
      <c r="J110" s="3">
        <f t="shared" si="8"/>
        <v>120</v>
      </c>
      <c r="K110" s="3">
        <v>40</v>
      </c>
      <c r="L110" s="24">
        <f t="shared" si="9"/>
        <v>799</v>
      </c>
    </row>
    <row r="111" spans="1:12" ht="15.95" customHeight="1">
      <c r="A111" s="12">
        <f t="shared" si="7"/>
        <v>108</v>
      </c>
      <c r="B111" s="2" t="s">
        <v>321</v>
      </c>
      <c r="C111" s="2" t="s">
        <v>327</v>
      </c>
      <c r="D111" s="2" t="s">
        <v>328</v>
      </c>
      <c r="E111" s="21" t="s">
        <v>13</v>
      </c>
      <c r="F111" s="2" t="s">
        <v>35</v>
      </c>
      <c r="G111" s="2">
        <v>51</v>
      </c>
      <c r="H111" s="15">
        <v>1025</v>
      </c>
      <c r="I111" s="3">
        <v>3.55</v>
      </c>
      <c r="J111" s="3">
        <f t="shared" si="8"/>
        <v>765</v>
      </c>
      <c r="K111" s="3">
        <v>40</v>
      </c>
      <c r="L111" s="24">
        <f t="shared" si="9"/>
        <v>4443.75</v>
      </c>
    </row>
    <row r="112" spans="1:12" ht="15.95" customHeight="1">
      <c r="A112" s="12">
        <f t="shared" si="7"/>
        <v>109</v>
      </c>
      <c r="B112" s="2" t="s">
        <v>321</v>
      </c>
      <c r="C112" s="2" t="s">
        <v>329</v>
      </c>
      <c r="D112" s="2" t="s">
        <v>330</v>
      </c>
      <c r="E112" s="21" t="s">
        <v>13</v>
      </c>
      <c r="F112" s="2" t="s">
        <v>331</v>
      </c>
      <c r="G112" s="2">
        <v>24</v>
      </c>
      <c r="H112" s="15">
        <v>467.5</v>
      </c>
      <c r="I112" s="3">
        <v>3.55</v>
      </c>
      <c r="J112" s="3">
        <f t="shared" si="8"/>
        <v>360</v>
      </c>
      <c r="K112" s="3">
        <v>40</v>
      </c>
      <c r="L112" s="24">
        <f t="shared" si="9"/>
        <v>2059.625</v>
      </c>
    </row>
    <row r="113" spans="1:14" ht="15.95" customHeight="1">
      <c r="A113" s="12">
        <f t="shared" si="7"/>
        <v>110</v>
      </c>
      <c r="B113" s="2" t="s">
        <v>321</v>
      </c>
      <c r="C113" s="2" t="s">
        <v>332</v>
      </c>
      <c r="D113" s="2" t="s">
        <v>333</v>
      </c>
      <c r="E113" s="21" t="s">
        <v>13</v>
      </c>
      <c r="F113" s="2" t="s">
        <v>30</v>
      </c>
      <c r="G113" s="2">
        <v>24</v>
      </c>
      <c r="H113" s="15">
        <v>750</v>
      </c>
      <c r="I113" s="3">
        <v>3.55</v>
      </c>
      <c r="J113" s="3">
        <f t="shared" si="8"/>
        <v>360</v>
      </c>
      <c r="K113" s="3">
        <v>40</v>
      </c>
      <c r="L113" s="24">
        <f t="shared" si="9"/>
        <v>3062.5</v>
      </c>
    </row>
    <row r="114" spans="1:14" ht="15.95" customHeight="1">
      <c r="A114" s="12">
        <f t="shared" si="7"/>
        <v>111</v>
      </c>
      <c r="B114" s="13" t="s">
        <v>321</v>
      </c>
      <c r="C114" s="13" t="s">
        <v>334</v>
      </c>
      <c r="D114" s="13" t="s">
        <v>335</v>
      </c>
      <c r="E114" s="25" t="s">
        <v>13</v>
      </c>
      <c r="F114" s="13" t="s">
        <v>82</v>
      </c>
      <c r="G114" s="13">
        <v>14</v>
      </c>
      <c r="H114" s="16">
        <v>272</v>
      </c>
      <c r="I114" s="14">
        <v>3.55</v>
      </c>
      <c r="J114" s="14">
        <f t="shared" si="8"/>
        <v>210</v>
      </c>
      <c r="K114" s="14">
        <v>40</v>
      </c>
      <c r="L114" s="26">
        <f t="shared" si="9"/>
        <v>1215.5999999999999</v>
      </c>
    </row>
    <row r="115" spans="1:14" ht="15.95" customHeight="1" thickBot="1">
      <c r="A115" s="12">
        <f t="shared" si="7"/>
        <v>112</v>
      </c>
      <c r="B115" s="2" t="s">
        <v>90</v>
      </c>
      <c r="C115" s="2" t="s">
        <v>336</v>
      </c>
      <c r="D115" s="2" t="s">
        <v>337</v>
      </c>
      <c r="E115" s="4" t="s">
        <v>13</v>
      </c>
      <c r="F115" s="2" t="s">
        <v>338</v>
      </c>
      <c r="G115" s="2">
        <v>40</v>
      </c>
      <c r="H115" s="15">
        <v>600</v>
      </c>
      <c r="I115" s="14">
        <v>3.55</v>
      </c>
      <c r="J115" s="14">
        <f t="shared" ref="J115:J117" si="10">G115*15</f>
        <v>600</v>
      </c>
      <c r="K115" s="14">
        <v>40</v>
      </c>
      <c r="L115" s="26">
        <f t="shared" ref="L115:L117" si="11">H115*I115+J115+K115</f>
        <v>2770</v>
      </c>
    </row>
    <row r="116" spans="1:14" ht="30">
      <c r="A116" s="34">
        <f t="shared" si="7"/>
        <v>113</v>
      </c>
      <c r="B116" s="35" t="s">
        <v>250</v>
      </c>
      <c r="C116" s="35" t="s">
        <v>339</v>
      </c>
      <c r="D116" s="35" t="s">
        <v>340</v>
      </c>
      <c r="E116" s="46" t="s">
        <v>15</v>
      </c>
      <c r="F116" s="47" t="s">
        <v>342</v>
      </c>
      <c r="G116" s="35">
        <v>7</v>
      </c>
      <c r="H116" s="38">
        <v>152.5</v>
      </c>
      <c r="I116" s="48">
        <v>3.55</v>
      </c>
      <c r="J116" s="48">
        <f t="shared" si="10"/>
        <v>105</v>
      </c>
      <c r="K116" s="48">
        <v>40</v>
      </c>
      <c r="L116" s="49">
        <f t="shared" si="11"/>
        <v>686.375</v>
      </c>
      <c r="M116" s="44" t="s">
        <v>21</v>
      </c>
    </row>
    <row r="117" spans="1:14" ht="15.95" customHeight="1" thickBot="1">
      <c r="A117" s="12">
        <f t="shared" si="7"/>
        <v>114</v>
      </c>
      <c r="B117" s="2" t="s">
        <v>235</v>
      </c>
      <c r="C117" s="2" t="s">
        <v>341</v>
      </c>
      <c r="D117" s="42">
        <v>2154</v>
      </c>
      <c r="E117" s="4" t="s">
        <v>42</v>
      </c>
      <c r="F117" s="4" t="s">
        <v>342</v>
      </c>
      <c r="G117" s="2">
        <v>15</v>
      </c>
      <c r="H117" s="15">
        <v>375</v>
      </c>
      <c r="I117" s="14">
        <v>3.55</v>
      </c>
      <c r="J117" s="14">
        <f t="shared" si="10"/>
        <v>225</v>
      </c>
      <c r="K117" s="14">
        <v>40</v>
      </c>
      <c r="L117" s="43">
        <f t="shared" si="11"/>
        <v>1596.25</v>
      </c>
      <c r="M117" s="45" t="s">
        <v>21</v>
      </c>
    </row>
    <row r="118" spans="1:14" ht="15" customHeight="1" thickBot="1">
      <c r="A118" s="72" t="s">
        <v>343</v>
      </c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27">
        <f>ROUND(SUM(L4:L117),0)</f>
        <v>292260</v>
      </c>
    </row>
    <row r="119" spans="1:14" ht="15.95" customHeight="1" thickBot="1">
      <c r="A119" s="11"/>
      <c r="B119"/>
      <c r="C119"/>
      <c r="D119"/>
      <c r="E119"/>
      <c r="F119"/>
      <c r="G119" s="23">
        <f>SUM(G4:G117)</f>
        <v>3194</v>
      </c>
      <c r="H119" s="41">
        <f>SUM(H4:H117)</f>
        <v>67546.5</v>
      </c>
      <c r="I119" s="22"/>
      <c r="J119" s="22"/>
      <c r="K119" s="22"/>
      <c r="L119" s="22"/>
    </row>
    <row r="120" spans="1:14" ht="15.95" customHeight="1">
      <c r="A120" s="51" t="s">
        <v>9</v>
      </c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3"/>
    </row>
    <row r="121" spans="1:14" ht="15.95" customHeight="1" thickBot="1">
      <c r="A121" s="54" t="s">
        <v>62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6"/>
    </row>
    <row r="122" spans="1:14" ht="46.5" customHeight="1" thickBot="1">
      <c r="A122" s="57" t="s">
        <v>10</v>
      </c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9"/>
      <c r="M122" s="1"/>
      <c r="N122" s="1"/>
    </row>
    <row r="123" spans="1:14">
      <c r="M123" s="1"/>
      <c r="N123" s="1"/>
    </row>
    <row r="124" spans="1:14">
      <c r="M124" s="1"/>
      <c r="N124" s="1"/>
    </row>
    <row r="125" spans="1:14">
      <c r="M125" s="1"/>
      <c r="N125" s="9"/>
    </row>
    <row r="126" spans="1:14">
      <c r="N126" s="10"/>
    </row>
    <row r="127" spans="1:14">
      <c r="L127" s="5"/>
    </row>
    <row r="131" spans="12:12">
      <c r="L131" s="5"/>
    </row>
  </sheetData>
  <sortState ref="B4:M120">
    <sortCondition ref="B4:B120"/>
    <sortCondition ref="C4:C120"/>
  </sortState>
  <mergeCells count="8">
    <mergeCell ref="A120:L120"/>
    <mergeCell ref="A121:L121"/>
    <mergeCell ref="A122:L122"/>
    <mergeCell ref="H1:L1"/>
    <mergeCell ref="A1:G1"/>
    <mergeCell ref="H2:L2"/>
    <mergeCell ref="A2:G2"/>
    <mergeCell ref="A118:K118"/>
  </mergeCells>
  <conditionalFormatting sqref="C120:C1048576 C1:C2">
    <cfRule type="duplicateValues" dxfId="6" priority="42"/>
  </conditionalFormatting>
  <conditionalFormatting sqref="C2">
    <cfRule type="duplicateValues" dxfId="5" priority="15"/>
  </conditionalFormatting>
  <conditionalFormatting sqref="C3">
    <cfRule type="duplicateValues" dxfId="4" priority="84"/>
  </conditionalFormatting>
  <conditionalFormatting sqref="D3">
    <cfRule type="duplicateValues" dxfId="3" priority="85"/>
  </conditionalFormatting>
  <conditionalFormatting sqref="C118:C119 C4:C114">
    <cfRule type="duplicateValues" dxfId="2" priority="90"/>
  </conditionalFormatting>
  <conditionalFormatting sqref="D118:D119 D4:D114">
    <cfRule type="duplicateValues" dxfId="1" priority="91"/>
  </conditionalFormatting>
  <conditionalFormatting sqref="C115:C117">
    <cfRule type="duplicateValues" dxfId="0" priority="95"/>
  </conditionalFormatting>
  <pageMargins left="0.39370078740157483" right="0.35433070866141736" top="0.70866141732283472" bottom="0.74803149606299213" header="0.39370078740157483" footer="0.35433070866141736"/>
  <pageSetup paperSize="9" scale="8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2026-04-10T08:37:14Z</cp:lastPrinted>
  <dcterms:created xsi:type="dcterms:W3CDTF">2022-12-24T12:54:10Z</dcterms:created>
  <dcterms:modified xsi:type="dcterms:W3CDTF">2026-04-10T08:38:10Z</dcterms:modified>
</cp:coreProperties>
</file>