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G16" i="1"/>
  <c r="M12"/>
  <c r="M4"/>
  <c r="M5"/>
  <c r="M6"/>
  <c r="M7"/>
  <c r="M8"/>
  <c r="M9"/>
  <c r="M10"/>
  <c r="M11"/>
  <c r="M13" s="1"/>
  <c r="K5"/>
  <c r="K6"/>
  <c r="K7"/>
  <c r="K8"/>
  <c r="K9"/>
  <c r="K10"/>
  <c r="K11"/>
  <c r="K12"/>
  <c r="K4"/>
  <c r="J5"/>
  <c r="J6"/>
  <c r="J7"/>
  <c r="J8"/>
  <c r="J9"/>
  <c r="J10"/>
  <c r="J11"/>
  <c r="J12"/>
  <c r="J4"/>
</calcChain>
</file>

<file path=xl/sharedStrings.xml><?xml version="1.0" encoding="utf-8"?>
<sst xmlns="http://schemas.openxmlformats.org/spreadsheetml/2006/main" count="64" uniqueCount="47">
  <si>
    <t>10/3/2026</t>
  </si>
  <si>
    <t>772</t>
  </si>
  <si>
    <t>07/3/2026</t>
  </si>
  <si>
    <t>768</t>
  </si>
  <si>
    <t>18/3/2026</t>
  </si>
  <si>
    <t>803</t>
  </si>
  <si>
    <t>796</t>
  </si>
  <si>
    <t>17/3/2026</t>
  </si>
  <si>
    <t>790</t>
  </si>
  <si>
    <t>21/3/2026</t>
  </si>
  <si>
    <t>25/3/2026</t>
  </si>
  <si>
    <t>815</t>
  </si>
  <si>
    <t>24/3/2026</t>
  </si>
  <si>
    <t>812</t>
  </si>
  <si>
    <t>CHAMPUA</t>
  </si>
  <si>
    <t>ANGUL</t>
  </si>
  <si>
    <t>GOPALPUR</t>
  </si>
  <si>
    <t>BHUBANESWAR</t>
  </si>
  <si>
    <t>KEONJHAR</t>
  </si>
  <si>
    <t>CTC</t>
  </si>
  <si>
    <t>JA/20398</t>
  </si>
  <si>
    <t>JA/20407</t>
  </si>
  <si>
    <t>JA/20927</t>
  </si>
  <si>
    <t>JA/20940</t>
  </si>
  <si>
    <t>JA/20942</t>
  </si>
  <si>
    <t>JA/21130</t>
  </si>
  <si>
    <t>JA/21334</t>
  </si>
  <si>
    <t>JA/21534</t>
  </si>
  <si>
    <t>SL</t>
  </si>
  <si>
    <t>DATE</t>
  </si>
  <si>
    <t>LR NO</t>
  </si>
  <si>
    <t>INV NO</t>
  </si>
  <si>
    <t>FROM</t>
  </si>
  <si>
    <t>TO</t>
  </si>
  <si>
    <t>CASE</t>
  </si>
  <si>
    <t>WEIGHT</t>
  </si>
  <si>
    <t>RATE</t>
  </si>
  <si>
    <t>HML</t>
  </si>
  <si>
    <t>DD.CH.</t>
  </si>
  <si>
    <t>LR.CH.</t>
  </si>
  <si>
    <t>AMT.</t>
  </si>
  <si>
    <t>INVOICE
PRAGATI LOGISTICS,SAMANTA SAHI KHUNTIA LANE,8984191006
GST No:21AGHPB9356M1Z9</t>
  </si>
  <si>
    <t xml:space="preserve">VEE AAR INDUSTRIES
Address: PLOT NO. 84/1550 KHATA NO. 247/129 UTTAMAPUR 753011,9437035284
GST No:21AACFV5534E1ZK
</t>
  </si>
  <si>
    <t>Thanking you for your business.
PRAGATI LOGISTICS</t>
  </si>
  <si>
    <t>Kindly, verify &amp; confirm within 7 days, else GST will be filed by 20th APRIL, 2026. 
GST to be paid by Consignor under Reverse Charge Mechanism(RCM) as per GST.</t>
  </si>
  <si>
    <t>(RUPEES NINE THOUSAND FIVE HUNDRED SEVENTY ONLY)</t>
  </si>
  <si>
    <t xml:space="preserve">Bill Date:31/03/2026
Bill NO : 29849
Total Amount: 9570.00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</si>
</sst>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0" fillId="0" borderId="1" xfId="0" applyNumberForma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2" fontId="0" fillId="0" borderId="1" xfId="0" applyNumberFormat="1" applyFont="1" applyBorder="1"/>
    <xf numFmtId="0" fontId="2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133350</xdr:rowOff>
    </xdr:from>
    <xdr:to>
      <xdr:col>7</xdr:col>
      <xdr:colOff>361950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33350"/>
          <a:ext cx="4019550" cy="895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>
      <selection activeCell="P6" sqref="P6"/>
    </sheetView>
  </sheetViews>
  <sheetFormatPr defaultRowHeight="15"/>
  <cols>
    <col min="1" max="1" width="3" bestFit="1" customWidth="1"/>
    <col min="2" max="2" width="9.7109375" bestFit="1" customWidth="1"/>
    <col min="3" max="3" width="8.85546875" bestFit="1" customWidth="1"/>
    <col min="4" max="4" width="7.5703125" bestFit="1" customWidth="1"/>
    <col min="5" max="5" width="6.42578125" bestFit="1" customWidth="1"/>
    <col min="6" max="6" width="15" bestFit="1" customWidth="1"/>
    <col min="7" max="7" width="5.42578125" bestFit="1" customWidth="1"/>
    <col min="8" max="8" width="8.28515625" bestFit="1" customWidth="1"/>
    <col min="9" max="9" width="5.42578125" bestFit="1" customWidth="1"/>
    <col min="10" max="10" width="5.5703125" bestFit="1" customWidth="1"/>
    <col min="11" max="11" width="7.140625" bestFit="1" customWidth="1"/>
    <col min="12" max="12" width="6.5703125" bestFit="1" customWidth="1"/>
    <col min="13" max="13" width="7.5703125" bestFit="1" customWidth="1"/>
  </cols>
  <sheetData>
    <row r="1" spans="1:13" s="1" customFormat="1" ht="90" customHeight="1">
      <c r="A1" s="15"/>
      <c r="B1" s="16"/>
      <c r="C1" s="16"/>
      <c r="D1" s="16"/>
      <c r="E1" s="16"/>
      <c r="F1" s="16"/>
      <c r="G1" s="16"/>
      <c r="H1" s="17"/>
      <c r="I1" s="12" t="s">
        <v>41</v>
      </c>
      <c r="J1" s="13"/>
      <c r="K1" s="13"/>
      <c r="L1" s="13"/>
      <c r="M1" s="14"/>
    </row>
    <row r="2" spans="1:13" s="1" customFormat="1" ht="72" customHeight="1">
      <c r="A2" s="15" t="s">
        <v>42</v>
      </c>
      <c r="B2" s="16"/>
      <c r="C2" s="16"/>
      <c r="D2" s="16"/>
      <c r="E2" s="16"/>
      <c r="F2" s="16"/>
      <c r="G2" s="16"/>
      <c r="H2" s="17"/>
      <c r="I2" s="12" t="s">
        <v>46</v>
      </c>
      <c r="J2" s="13"/>
      <c r="K2" s="13"/>
      <c r="L2" s="13"/>
      <c r="M2" s="14"/>
    </row>
    <row r="3" spans="1:13" s="5" customFormat="1">
      <c r="A3" s="4" t="s">
        <v>28</v>
      </c>
      <c r="B3" s="4" t="s">
        <v>29</v>
      </c>
      <c r="C3" s="4" t="s">
        <v>30</v>
      </c>
      <c r="D3" s="4" t="s">
        <v>31</v>
      </c>
      <c r="E3" s="4" t="s">
        <v>32</v>
      </c>
      <c r="F3" s="4" t="s">
        <v>33</v>
      </c>
      <c r="G3" s="4" t="s">
        <v>34</v>
      </c>
      <c r="H3" s="4" t="s">
        <v>35</v>
      </c>
      <c r="I3" s="4" t="s">
        <v>36</v>
      </c>
      <c r="J3" s="4" t="s">
        <v>37</v>
      </c>
      <c r="K3" s="4" t="s">
        <v>38</v>
      </c>
      <c r="L3" s="4" t="s">
        <v>39</v>
      </c>
      <c r="M3" s="4" t="s">
        <v>40</v>
      </c>
    </row>
    <row r="4" spans="1:13">
      <c r="A4" s="2">
        <v>1</v>
      </c>
      <c r="B4" s="2" t="s">
        <v>2</v>
      </c>
      <c r="C4" s="2" t="s">
        <v>21</v>
      </c>
      <c r="D4" s="2" t="s">
        <v>3</v>
      </c>
      <c r="E4" s="3" t="s">
        <v>19</v>
      </c>
      <c r="F4" s="2" t="s">
        <v>15</v>
      </c>
      <c r="G4" s="2">
        <v>11</v>
      </c>
      <c r="H4" s="2">
        <v>220</v>
      </c>
      <c r="I4" s="8">
        <v>2</v>
      </c>
      <c r="J4" s="8">
        <f>G4*2</f>
        <v>22</v>
      </c>
      <c r="K4" s="8">
        <f>G4*15</f>
        <v>165</v>
      </c>
      <c r="L4" s="8">
        <v>50</v>
      </c>
      <c r="M4" s="8">
        <f>H4*I4+J4+K4+L4</f>
        <v>677</v>
      </c>
    </row>
    <row r="5" spans="1:13">
      <c r="A5" s="2">
        <v>2</v>
      </c>
      <c r="B5" s="2" t="s">
        <v>0</v>
      </c>
      <c r="C5" s="2" t="s">
        <v>20</v>
      </c>
      <c r="D5" s="2" t="s">
        <v>1</v>
      </c>
      <c r="E5" s="3" t="s">
        <v>19</v>
      </c>
      <c r="F5" s="2" t="s">
        <v>14</v>
      </c>
      <c r="G5" s="2">
        <v>28</v>
      </c>
      <c r="H5" s="2">
        <v>410</v>
      </c>
      <c r="I5" s="8">
        <v>4</v>
      </c>
      <c r="J5" s="8">
        <f t="shared" ref="J5:J12" si="0">G5*2</f>
        <v>56</v>
      </c>
      <c r="K5" s="8">
        <f t="shared" ref="K5:K12" si="1">G5*15</f>
        <v>420</v>
      </c>
      <c r="L5" s="8">
        <v>50</v>
      </c>
      <c r="M5" s="8">
        <f t="shared" ref="M5:M11" si="2">H5*I5+J5+K5+L5</f>
        <v>2166</v>
      </c>
    </row>
    <row r="6" spans="1:13">
      <c r="A6" s="2">
        <v>5</v>
      </c>
      <c r="B6" s="2" t="s">
        <v>7</v>
      </c>
      <c r="C6" s="2" t="s">
        <v>24</v>
      </c>
      <c r="D6" s="2" t="s">
        <v>8</v>
      </c>
      <c r="E6" s="3" t="s">
        <v>19</v>
      </c>
      <c r="F6" s="2" t="s">
        <v>17</v>
      </c>
      <c r="G6" s="2">
        <v>2</v>
      </c>
      <c r="H6" s="2">
        <v>25</v>
      </c>
      <c r="I6" s="8">
        <v>2.25</v>
      </c>
      <c r="J6" s="8">
        <f t="shared" si="0"/>
        <v>4</v>
      </c>
      <c r="K6" s="8">
        <f t="shared" si="1"/>
        <v>30</v>
      </c>
      <c r="L6" s="8">
        <v>50</v>
      </c>
      <c r="M6" s="8">
        <f t="shared" si="2"/>
        <v>140.25</v>
      </c>
    </row>
    <row r="7" spans="1:13">
      <c r="A7" s="2">
        <v>6</v>
      </c>
      <c r="B7" s="2" t="s">
        <v>4</v>
      </c>
      <c r="C7" s="2" t="s">
        <v>22</v>
      </c>
      <c r="D7" s="2" t="s">
        <v>5</v>
      </c>
      <c r="E7" s="3" t="s">
        <v>19</v>
      </c>
      <c r="F7" s="2" t="s">
        <v>16</v>
      </c>
      <c r="G7" s="2">
        <v>22</v>
      </c>
      <c r="H7" s="2">
        <v>220</v>
      </c>
      <c r="I7" s="8">
        <v>4</v>
      </c>
      <c r="J7" s="8">
        <f t="shared" si="0"/>
        <v>44</v>
      </c>
      <c r="K7" s="8">
        <f t="shared" si="1"/>
        <v>330</v>
      </c>
      <c r="L7" s="8">
        <v>50</v>
      </c>
      <c r="M7" s="8">
        <f t="shared" si="2"/>
        <v>1304</v>
      </c>
    </row>
    <row r="8" spans="1:13">
      <c r="A8" s="2">
        <v>7</v>
      </c>
      <c r="B8" s="2" t="s">
        <v>4</v>
      </c>
      <c r="C8" s="2" t="s">
        <v>23</v>
      </c>
      <c r="D8" s="2" t="s">
        <v>6</v>
      </c>
      <c r="E8" s="3" t="s">
        <v>19</v>
      </c>
      <c r="F8" s="2" t="s">
        <v>16</v>
      </c>
      <c r="G8" s="2">
        <v>22</v>
      </c>
      <c r="H8" s="2">
        <v>220</v>
      </c>
      <c r="I8" s="8">
        <v>4</v>
      </c>
      <c r="J8" s="8">
        <f t="shared" si="0"/>
        <v>44</v>
      </c>
      <c r="K8" s="8">
        <f t="shared" si="1"/>
        <v>330</v>
      </c>
      <c r="L8" s="8">
        <v>50</v>
      </c>
      <c r="M8" s="8">
        <f t="shared" si="2"/>
        <v>1304</v>
      </c>
    </row>
    <row r="9" spans="1:13">
      <c r="A9" s="2">
        <v>8</v>
      </c>
      <c r="B9" s="2" t="s">
        <v>9</v>
      </c>
      <c r="C9" s="2" t="s">
        <v>25</v>
      </c>
      <c r="D9" s="2" t="s">
        <v>5</v>
      </c>
      <c r="E9" s="3" t="s">
        <v>19</v>
      </c>
      <c r="F9" s="2" t="s">
        <v>18</v>
      </c>
      <c r="G9" s="2">
        <v>44</v>
      </c>
      <c r="H9" s="2">
        <v>440</v>
      </c>
      <c r="I9" s="8">
        <v>3.5</v>
      </c>
      <c r="J9" s="8">
        <f t="shared" si="0"/>
        <v>88</v>
      </c>
      <c r="K9" s="8">
        <f t="shared" si="1"/>
        <v>660</v>
      </c>
      <c r="L9" s="8">
        <v>50</v>
      </c>
      <c r="M9" s="8">
        <f t="shared" si="2"/>
        <v>2338</v>
      </c>
    </row>
    <row r="10" spans="1:13">
      <c r="A10" s="2">
        <v>9</v>
      </c>
      <c r="B10" s="2" t="s">
        <v>12</v>
      </c>
      <c r="C10" s="2" t="s">
        <v>27</v>
      </c>
      <c r="D10" s="2" t="s">
        <v>13</v>
      </c>
      <c r="E10" s="3" t="s">
        <v>19</v>
      </c>
      <c r="F10" s="2" t="s">
        <v>15</v>
      </c>
      <c r="G10" s="2">
        <v>12</v>
      </c>
      <c r="H10" s="2">
        <v>240</v>
      </c>
      <c r="I10" s="8">
        <v>2</v>
      </c>
      <c r="J10" s="8">
        <f t="shared" si="0"/>
        <v>24</v>
      </c>
      <c r="K10" s="8">
        <f t="shared" si="1"/>
        <v>180</v>
      </c>
      <c r="L10" s="8">
        <v>50</v>
      </c>
      <c r="M10" s="8">
        <f t="shared" si="2"/>
        <v>734</v>
      </c>
    </row>
    <row r="11" spans="1:13">
      <c r="A11" s="2">
        <v>10</v>
      </c>
      <c r="B11" s="2" t="s">
        <v>12</v>
      </c>
      <c r="C11" s="2" t="s">
        <v>27</v>
      </c>
      <c r="D11" s="2" t="s">
        <v>13</v>
      </c>
      <c r="E11" s="3" t="s">
        <v>19</v>
      </c>
      <c r="F11" s="2" t="s">
        <v>15</v>
      </c>
      <c r="G11" s="2">
        <v>1</v>
      </c>
      <c r="H11" s="2">
        <v>5</v>
      </c>
      <c r="I11" s="8">
        <v>2</v>
      </c>
      <c r="J11" s="8">
        <f t="shared" si="0"/>
        <v>2</v>
      </c>
      <c r="K11" s="8">
        <f t="shared" si="1"/>
        <v>15</v>
      </c>
      <c r="L11" s="8">
        <v>50</v>
      </c>
      <c r="M11" s="8">
        <f t="shared" si="2"/>
        <v>77</v>
      </c>
    </row>
    <row r="12" spans="1:13">
      <c r="A12" s="2">
        <v>11</v>
      </c>
      <c r="B12" s="2" t="s">
        <v>10</v>
      </c>
      <c r="C12" s="2" t="s">
        <v>26</v>
      </c>
      <c r="D12" s="2" t="s">
        <v>11</v>
      </c>
      <c r="E12" s="3" t="s">
        <v>19</v>
      </c>
      <c r="F12" s="2" t="s">
        <v>18</v>
      </c>
      <c r="G12" s="2">
        <v>15</v>
      </c>
      <c r="H12" s="2">
        <v>150</v>
      </c>
      <c r="I12" s="8">
        <v>3.5</v>
      </c>
      <c r="J12" s="8">
        <f t="shared" si="0"/>
        <v>30</v>
      </c>
      <c r="K12" s="8">
        <f t="shared" si="1"/>
        <v>225</v>
      </c>
      <c r="L12" s="8">
        <v>50</v>
      </c>
      <c r="M12" s="8">
        <f>H12*I12+J12+K12+L12</f>
        <v>830</v>
      </c>
    </row>
    <row r="13" spans="1:13" s="7" customFormat="1" ht="15" customHeight="1">
      <c r="A13" s="18" t="s">
        <v>45</v>
      </c>
      <c r="B13" s="19"/>
      <c r="C13" s="19"/>
      <c r="D13" s="19"/>
      <c r="E13" s="19"/>
      <c r="F13" s="19"/>
      <c r="G13" s="19"/>
      <c r="H13" s="20"/>
      <c r="I13" s="20"/>
      <c r="J13" s="20"/>
      <c r="K13" s="20"/>
      <c r="L13" s="21"/>
      <c r="M13" s="6">
        <f>ROUND(SUM(M4:M12),0)</f>
        <v>9570</v>
      </c>
    </row>
    <row r="14" spans="1:13" s="7" customFormat="1" ht="30" customHeight="1">
      <c r="A14" s="10" t="s">
        <v>44</v>
      </c>
      <c r="B14" s="10"/>
      <c r="C14" s="10"/>
      <c r="D14" s="10"/>
      <c r="E14" s="10"/>
      <c r="F14" s="10"/>
      <c r="G14" s="10"/>
      <c r="H14" s="11"/>
      <c r="I14" s="11"/>
      <c r="J14" s="11"/>
      <c r="K14" s="11"/>
      <c r="L14" s="11"/>
      <c r="M14" s="11"/>
    </row>
    <row r="15" spans="1:13" s="7" customFormat="1" ht="30" customHeight="1">
      <c r="A15" s="10" t="s">
        <v>43</v>
      </c>
      <c r="B15" s="10"/>
      <c r="C15" s="10"/>
      <c r="D15" s="10"/>
      <c r="E15" s="10"/>
      <c r="F15" s="10"/>
      <c r="G15" s="10"/>
      <c r="H15" s="11"/>
      <c r="I15" s="11"/>
      <c r="J15" s="11"/>
      <c r="K15" s="11"/>
      <c r="L15" s="11"/>
      <c r="M15" s="11"/>
    </row>
    <row r="16" spans="1:13">
      <c r="G16" s="9">
        <f>SUM(G4:G12)</f>
        <v>157</v>
      </c>
    </row>
  </sheetData>
  <sortState ref="B2:H10">
    <sortCondition ref="B2"/>
  </sortState>
  <mergeCells count="7">
    <mergeCell ref="A15:M15"/>
    <mergeCell ref="I1:M1"/>
    <mergeCell ref="I2:M2"/>
    <mergeCell ref="A1:H1"/>
    <mergeCell ref="A2:H2"/>
    <mergeCell ref="A13:L13"/>
    <mergeCell ref="A14:M14"/>
  </mergeCells>
  <pageMargins left="0.27" right="0.3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2026-04-11T07:18:27Z</cp:lastPrinted>
  <dcterms:created xsi:type="dcterms:W3CDTF">2026-04-09T07:05:40Z</dcterms:created>
  <dcterms:modified xsi:type="dcterms:W3CDTF">2026-04-11T07:18:29Z</dcterms:modified>
</cp:coreProperties>
</file>