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I5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  <c r="L4" s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<sst xmlns="http://schemas.openxmlformats.org/spreadsheetml/2006/main" count="53" uniqueCount="42">
  <si>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</si>
  <si>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DD</t>
  </si>
  <si>
    <t>05/11/2024</t>
  </si>
  <si>
    <t>16</t>
  </si>
  <si>
    <t>09/11/2024</t>
  </si>
  <si>
    <t>25</t>
  </si>
  <si>
    <t>24</t>
  </si>
  <si>
    <t>26</t>
  </si>
  <si>
    <t>28</t>
  </si>
  <si>
    <t>14/11/2024</t>
  </si>
  <si>
    <t>32</t>
  </si>
  <si>
    <t>Total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</si>
  <si>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</si>
  <si>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</si>
  <si>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PL/JA/18131</t>
  </si>
  <si>
    <t>PL/JA/18386</t>
  </si>
  <si>
    <t>PL/JA/18469</t>
  </si>
  <si>
    <t>PL/JA/18481</t>
  </si>
  <si>
    <t>PL/JA/18492</t>
  </si>
  <si>
    <t>PL/JA/18780</t>
  </si>
  <si>
    <t>27</t>
  </si>
  <si>
    <t>PL/JA/18491</t>
  </si>
  <si>
    <t>BALASORE</t>
  </si>
  <si>
    <t>DHENKANAL</t>
  </si>
  <si>
    <t>SAMBALPUR</t>
  </si>
  <si>
    <t>KEONJHAR</t>
  </si>
  <si>
    <t>BARIPADA</t>
  </si>
  <si>
    <t>ROURKELA</t>
  </si>
  <si>
    <t>SL</t>
  </si>
  <si>
    <t>DATE</t>
  </si>
  <si>
    <t>LR NO</t>
  </si>
  <si>
    <t>FROM</t>
  </si>
  <si>
    <t>TO</t>
  </si>
  <si>
    <t>INV NO</t>
  </si>
  <si>
    <t>CASE</t>
  </si>
  <si>
    <t>CTC</t>
  </si>
  <si>
    <t>LR</t>
  </si>
  <si>
    <t>AMOUNT</t>
  </si>
  <si>
    <t xml:space="preserve">ASTHA AGENCY KAJIDIHA CUTTACK
Address:cuttack,6548856574
GST No:21AZXPM8190R1Z7
</t>
  </si>
  <si>
    <t>RATE</t>
  </si>
  <si>
    <t>HAM</t>
  </si>
  <si>
    <t xml:space="preserve">Bill Date:11/30/2024
Bill NO : 27219
Total Amount:7450.00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</si>
</sst>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38100</xdr:rowOff>
    </xdr:from>
    <xdr:to>
      <xdr:col>7</xdr:col>
      <xdr:colOff>314324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38100"/>
          <a:ext cx="3933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DIIN%20CARE%20PVT%20LTD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SAMBALPUR</v>
          </cell>
          <cell r="E2" t="str">
            <v>Sambalpur</v>
          </cell>
          <cell r="F2">
            <v>75</v>
          </cell>
          <cell r="G2">
            <v>50</v>
          </cell>
          <cell r="H2">
            <v>2</v>
          </cell>
          <cell r="I2">
            <v>15</v>
          </cell>
          <cell r="J2">
            <v>100</v>
          </cell>
        </row>
        <row r="3">
          <cell r="D3" t="str">
            <v>BARIPADA</v>
          </cell>
          <cell r="E3" t="str">
            <v>Mayurbhanj</v>
          </cell>
          <cell r="F3">
            <v>75</v>
          </cell>
          <cell r="G3">
            <v>50</v>
          </cell>
          <cell r="H3">
            <v>2</v>
          </cell>
          <cell r="I3">
            <v>15</v>
          </cell>
          <cell r="J3">
            <v>95</v>
          </cell>
        </row>
        <row r="4">
          <cell r="D4" t="str">
            <v>BOLANGIR</v>
          </cell>
          <cell r="E4" t="str">
            <v>Balangir</v>
          </cell>
          <cell r="F4">
            <v>105</v>
          </cell>
          <cell r="G4">
            <v>50</v>
          </cell>
          <cell r="H4">
            <v>2</v>
          </cell>
          <cell r="I4">
            <v>15</v>
          </cell>
          <cell r="J4">
            <v>125</v>
          </cell>
        </row>
        <row r="5">
          <cell r="D5" t="str">
            <v>BARGARH</v>
          </cell>
          <cell r="E5" t="str">
            <v>Bargarh</v>
          </cell>
          <cell r="F5">
            <v>115</v>
          </cell>
          <cell r="G5">
            <v>50</v>
          </cell>
          <cell r="H5">
            <v>2</v>
          </cell>
          <cell r="I5">
            <v>15</v>
          </cell>
          <cell r="J5">
            <v>120</v>
          </cell>
        </row>
        <row r="6">
          <cell r="D6" t="str">
            <v>DHENKANAL</v>
          </cell>
          <cell r="E6" t="str">
            <v>Dhenkanal</v>
          </cell>
          <cell r="F6">
            <v>85</v>
          </cell>
          <cell r="G6">
            <v>50</v>
          </cell>
          <cell r="H6">
            <v>2</v>
          </cell>
          <cell r="I6">
            <v>15</v>
          </cell>
          <cell r="J6">
            <v>80</v>
          </cell>
        </row>
        <row r="7">
          <cell r="D7" t="str">
            <v>BALASORE</v>
          </cell>
          <cell r="E7" t="str">
            <v>Balasore</v>
          </cell>
          <cell r="F7">
            <v>85</v>
          </cell>
          <cell r="G7">
            <v>50</v>
          </cell>
          <cell r="H7">
            <v>2</v>
          </cell>
          <cell r="I7">
            <v>15</v>
          </cell>
          <cell r="J7">
            <v>95</v>
          </cell>
        </row>
        <row r="8">
          <cell r="D8" t="str">
            <v>ROURKELA</v>
          </cell>
          <cell r="E8" t="str">
            <v>Sundargarh</v>
          </cell>
          <cell r="F8">
            <v>105</v>
          </cell>
          <cell r="G8">
            <v>50</v>
          </cell>
          <cell r="H8">
            <v>2</v>
          </cell>
          <cell r="I8">
            <v>15</v>
          </cell>
          <cell r="J8">
            <v>115</v>
          </cell>
        </row>
        <row r="9">
          <cell r="D9" t="str">
            <v>BERHAMPUR</v>
          </cell>
          <cell r="E9" t="str">
            <v>Ganjam</v>
          </cell>
          <cell r="F9">
            <v>95</v>
          </cell>
          <cell r="G9">
            <v>50</v>
          </cell>
          <cell r="H9">
            <v>2</v>
          </cell>
          <cell r="I9">
            <v>15</v>
          </cell>
          <cell r="J9">
            <v>100</v>
          </cell>
        </row>
        <row r="10">
          <cell r="D10" t="str">
            <v>RAYAGADA</v>
          </cell>
          <cell r="E10" t="str">
            <v>Rayagada</v>
          </cell>
          <cell r="F10">
            <v>125</v>
          </cell>
          <cell r="G10">
            <v>50</v>
          </cell>
          <cell r="H10">
            <v>2</v>
          </cell>
          <cell r="I10">
            <v>15</v>
          </cell>
          <cell r="J10">
            <v>140</v>
          </cell>
        </row>
        <row r="11">
          <cell r="D11" t="str">
            <v>BHANJANAGAR</v>
          </cell>
          <cell r="E11" t="str">
            <v>Ganjam</v>
          </cell>
          <cell r="F11">
            <v>105</v>
          </cell>
          <cell r="G11">
            <v>50</v>
          </cell>
          <cell r="H11">
            <v>2</v>
          </cell>
          <cell r="I11">
            <v>15</v>
          </cell>
          <cell r="J11">
            <v>130</v>
          </cell>
        </row>
        <row r="12">
          <cell r="D12" t="str">
            <v xml:space="preserve">PARALAKHEMUNDI </v>
          </cell>
          <cell r="E12" t="str">
            <v>Gajapati</v>
          </cell>
          <cell r="F12">
            <v>105</v>
          </cell>
          <cell r="G12">
            <v>50</v>
          </cell>
          <cell r="H12">
            <v>2</v>
          </cell>
          <cell r="I12">
            <v>15</v>
          </cell>
        </row>
        <row r="13">
          <cell r="D13" t="str">
            <v>JEYPORE</v>
          </cell>
          <cell r="E13" t="str">
            <v>Koraput</v>
          </cell>
          <cell r="F13">
            <v>105</v>
          </cell>
          <cell r="G13">
            <v>50</v>
          </cell>
          <cell r="H13">
            <v>2</v>
          </cell>
          <cell r="I13">
            <v>15</v>
          </cell>
        </row>
        <row r="14">
          <cell r="D14" t="str">
            <v>ANGUL</v>
          </cell>
          <cell r="E14" t="str">
            <v>Angul</v>
          </cell>
          <cell r="F14">
            <v>85</v>
          </cell>
          <cell r="G14">
            <v>50</v>
          </cell>
          <cell r="H14">
            <v>2</v>
          </cell>
          <cell r="I14">
            <v>15</v>
          </cell>
          <cell r="J14">
            <v>85</v>
          </cell>
        </row>
        <row r="15">
          <cell r="D15" t="str">
            <v>KEONJHAR</v>
          </cell>
          <cell r="E15" t="str">
            <v>Keonjhar</v>
          </cell>
          <cell r="F15">
            <v>0</v>
          </cell>
          <cell r="G15">
            <v>0</v>
          </cell>
          <cell r="H15">
            <v>0</v>
          </cell>
          <cell r="I15">
            <v>15</v>
          </cell>
          <cell r="J15">
            <v>100</v>
          </cell>
        </row>
        <row r="16">
          <cell r="D16" t="str">
            <v>BHADRAK</v>
          </cell>
          <cell r="E16" t="str">
            <v>Bhadrak</v>
          </cell>
          <cell r="F16">
            <v>85</v>
          </cell>
          <cell r="G16">
            <v>50</v>
          </cell>
          <cell r="H16">
            <v>2</v>
          </cell>
          <cell r="I16">
            <v>15</v>
          </cell>
          <cell r="J16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7.140625" style="2" customWidth="1"/>
    <col min="10" max="10" width="6.5703125" style="2" bestFit="1" customWidth="1"/>
    <col min="11" max="11" width="6.57031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59.25" customHeight="1">
      <c r="A2" s="12" t="s">
        <v>38</v>
      </c>
      <c r="B2" s="13"/>
      <c r="C2" s="13"/>
      <c r="D2" s="13"/>
      <c r="E2" s="13"/>
      <c r="F2" s="13"/>
      <c r="G2" s="13"/>
      <c r="H2" s="14"/>
      <c r="I2" s="15" t="s">
        <v>41</v>
      </c>
      <c r="J2" s="15"/>
      <c r="K2" s="15"/>
      <c r="L2" s="15"/>
    </row>
    <row r="3" spans="1:12" s="3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8" t="s">
        <v>39</v>
      </c>
      <c r="I3" s="8" t="s">
        <v>40</v>
      </c>
      <c r="J3" s="7" t="s">
        <v>1</v>
      </c>
      <c r="K3" s="7" t="s">
        <v>36</v>
      </c>
      <c r="L3" s="7" t="s">
        <v>37</v>
      </c>
    </row>
    <row r="4" spans="1:12">
      <c r="A4" s="4">
        <v>1</v>
      </c>
      <c r="B4" s="4" t="s">
        <v>2</v>
      </c>
      <c r="C4" s="4" t="s">
        <v>14</v>
      </c>
      <c r="D4" s="9" t="s">
        <v>35</v>
      </c>
      <c r="E4" s="4" t="s">
        <v>22</v>
      </c>
      <c r="F4" s="4" t="s">
        <v>3</v>
      </c>
      <c r="G4" s="4">
        <v>9</v>
      </c>
      <c r="H4" s="6">
        <f>VLOOKUP(E4,[1]data!$D$2:$J$16,7,FALSE)</f>
        <v>95</v>
      </c>
      <c r="I4" s="6">
        <f>G4*2</f>
        <v>18</v>
      </c>
      <c r="J4" s="6">
        <f>G4*15</f>
        <v>135</v>
      </c>
      <c r="K4" s="6">
        <v>50</v>
      </c>
      <c r="L4" s="6">
        <f>G4*H4+I4+J4+K4</f>
        <v>1058</v>
      </c>
    </row>
    <row r="5" spans="1:12">
      <c r="A5" s="4">
        <v>2</v>
      </c>
      <c r="B5" s="4" t="s">
        <v>4</v>
      </c>
      <c r="C5" s="4" t="s">
        <v>15</v>
      </c>
      <c r="D5" s="9" t="s">
        <v>35</v>
      </c>
      <c r="E5" s="4" t="s">
        <v>23</v>
      </c>
      <c r="F5" s="4" t="s">
        <v>5</v>
      </c>
      <c r="G5" s="4">
        <v>5</v>
      </c>
      <c r="H5" s="6">
        <f>VLOOKUP(E5,[1]data!$D$2:$J$16,7,FALSE)</f>
        <v>80</v>
      </c>
      <c r="I5" s="6">
        <f t="shared" ref="I5:I10" si="0">G5*2</f>
        <v>10</v>
      </c>
      <c r="J5" s="6">
        <f t="shared" ref="J5:J10" si="1">G5*15</f>
        <v>75</v>
      </c>
      <c r="K5" s="6">
        <v>50</v>
      </c>
      <c r="L5" s="6">
        <f t="shared" ref="L5:L10" si="2">G5*H5+I5+J5+K5</f>
        <v>535</v>
      </c>
    </row>
    <row r="6" spans="1:12">
      <c r="A6" s="4">
        <v>3</v>
      </c>
      <c r="B6" s="4" t="s">
        <v>4</v>
      </c>
      <c r="C6" s="4" t="s">
        <v>16</v>
      </c>
      <c r="D6" s="9" t="s">
        <v>35</v>
      </c>
      <c r="E6" s="4" t="s">
        <v>24</v>
      </c>
      <c r="F6" s="4" t="s">
        <v>6</v>
      </c>
      <c r="G6" s="4">
        <v>12</v>
      </c>
      <c r="H6" s="6">
        <f>VLOOKUP(E6,[1]data!$D$2:$J$16,7,FALSE)</f>
        <v>100</v>
      </c>
      <c r="I6" s="6">
        <f t="shared" si="0"/>
        <v>24</v>
      </c>
      <c r="J6" s="6">
        <f t="shared" si="1"/>
        <v>180</v>
      </c>
      <c r="K6" s="6">
        <v>50</v>
      </c>
      <c r="L6" s="6">
        <f t="shared" si="2"/>
        <v>1454</v>
      </c>
    </row>
    <row r="7" spans="1:12">
      <c r="A7" s="4">
        <v>4</v>
      </c>
      <c r="B7" s="4" t="s">
        <v>4</v>
      </c>
      <c r="C7" s="4" t="s">
        <v>17</v>
      </c>
      <c r="D7" s="9" t="s">
        <v>35</v>
      </c>
      <c r="E7" s="4" t="s">
        <v>25</v>
      </c>
      <c r="F7" s="4" t="s">
        <v>7</v>
      </c>
      <c r="G7" s="4">
        <v>5</v>
      </c>
      <c r="H7" s="6">
        <f>VLOOKUP(E7,[1]data!$D$2:$J$16,7,FALSE)</f>
        <v>100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635</v>
      </c>
    </row>
    <row r="8" spans="1:12">
      <c r="A8" s="4">
        <v>5</v>
      </c>
      <c r="B8" s="4" t="s">
        <v>4</v>
      </c>
      <c r="C8" s="4" t="s">
        <v>18</v>
      </c>
      <c r="D8" s="9" t="s">
        <v>35</v>
      </c>
      <c r="E8" s="4" t="s">
        <v>22</v>
      </c>
      <c r="F8" s="4" t="s">
        <v>8</v>
      </c>
      <c r="G8" s="4">
        <v>5</v>
      </c>
      <c r="H8" s="6">
        <f>VLOOKUP(E8,[1]data!$D$2:$J$16,7,FALSE)</f>
        <v>95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610</v>
      </c>
    </row>
    <row r="9" spans="1:12">
      <c r="A9" s="4">
        <v>6</v>
      </c>
      <c r="B9" s="4" t="s">
        <v>4</v>
      </c>
      <c r="C9" s="9" t="s">
        <v>21</v>
      </c>
      <c r="D9" s="9" t="s">
        <v>35</v>
      </c>
      <c r="E9" s="4" t="s">
        <v>26</v>
      </c>
      <c r="F9" s="4" t="s">
        <v>20</v>
      </c>
      <c r="G9" s="4">
        <v>10</v>
      </c>
      <c r="H9" s="6">
        <f>VLOOKUP(E9,[1]data!$D$2:$J$16,7,FALSE)</f>
        <v>95</v>
      </c>
      <c r="I9" s="6">
        <f t="shared" si="0"/>
        <v>20</v>
      </c>
      <c r="J9" s="6">
        <f t="shared" si="1"/>
        <v>150</v>
      </c>
      <c r="K9" s="6">
        <v>50</v>
      </c>
      <c r="L9" s="6">
        <f t="shared" si="2"/>
        <v>1170</v>
      </c>
    </row>
    <row r="10" spans="1:12">
      <c r="A10" s="4">
        <v>1</v>
      </c>
      <c r="B10" s="4" t="s">
        <v>9</v>
      </c>
      <c r="C10" s="4" t="s">
        <v>19</v>
      </c>
      <c r="D10" s="9" t="s">
        <v>35</v>
      </c>
      <c r="E10" s="4" t="s">
        <v>27</v>
      </c>
      <c r="F10" s="4" t="s">
        <v>10</v>
      </c>
      <c r="G10" s="4">
        <v>16</v>
      </c>
      <c r="H10" s="6">
        <f>VLOOKUP(E10,[1]data!$D$2:$J$16,7,FALSE)</f>
        <v>115</v>
      </c>
      <c r="I10" s="6">
        <f t="shared" si="0"/>
        <v>32</v>
      </c>
      <c r="J10" s="6">
        <f t="shared" si="1"/>
        <v>240</v>
      </c>
      <c r="K10" s="6">
        <v>50</v>
      </c>
      <c r="L10" s="6">
        <f t="shared" si="2"/>
        <v>2162</v>
      </c>
    </row>
    <row r="11" spans="1:12" s="3" customFormat="1">
      <c r="A11" s="10" t="s">
        <v>11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7">
        <v>7450</v>
      </c>
    </row>
    <row r="12" spans="1:12" s="3" customFormat="1" ht="30" customHeight="1">
      <c r="A12" s="10" t="s">
        <v>13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3" customFormat="1" ht="30" customHeight="1">
      <c r="A13" s="10" t="s">
        <v>12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</sheetData>
  <sortState ref="B4:G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2025-01-16T11:53:25Z</dcterms:created>
  <dcterms:modified xsi:type="dcterms:W3CDTF">2025-02-07T12:01:21Z</dcterms:modified>
</cp:coreProperties>
</file>