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Sheet1!$A$9:$L$17</definedName>
    <definedName name="_xlnm.Print_Titles" localSheetId="0">Sheet1!$2:$8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L14" i="1" l="1"/>
</calcChain>
</file>

<file path=xl/sharedStrings.xml><?xml version="1.0" encoding="utf-8"?>
<sst xmlns="http://schemas.openxmlformats.org/spreadsheetml/2006/main" count="64" uniqueCount="49">
  <si>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</si>
  <si>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</si>
  <si>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</si>
  <si>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</si>
  <si>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</si>
  <si>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</si>
  <si>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</si>
  <si>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</si>
  <si>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</si>
  <si>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</si>
  <si>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</si>
  <si>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</si>
  <si>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</si>
  <si>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</si>
  <si>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</si>
  <si>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</si>
  <si>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</si>
  <si>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</si>
  <si>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</si>
  <si>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SHERGARH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</si>
  <si>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</si>
  <si>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</si>
  <si>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</si>
  <si>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</si>
  <si>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</si>
  <si>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</si>
  <si>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</si>
  <si>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</si>
  <si>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LITIGUDA</t>
  </si>
  <si>
    <t>CTC</t>
  </si>
  <si>
    <t>BILL DATE : 30/06/2025</t>
  </si>
  <si>
    <t>Kindly, verify &amp; confirm within 7 days, else GST will be filed by 20th JULY, 2025.
GST to be paid by Consignor under Reverse Charge Mechanism(RCM) as per GST.</t>
  </si>
  <si>
    <t>MONTH   : JUNE, 2025</t>
  </si>
  <si>
    <t>03/6/2025</t>
  </si>
  <si>
    <t>PL/BH/01614</t>
  </si>
  <si>
    <t>177</t>
  </si>
  <si>
    <t>BARIPADA</t>
  </si>
  <si>
    <t>10/6/2025</t>
  </si>
  <si>
    <t>PL/BH/01779</t>
  </si>
  <si>
    <t>210</t>
  </si>
  <si>
    <t>24/6/2025</t>
  </si>
  <si>
    <t>PL/BH/02041</t>
  </si>
  <si>
    <t>241</t>
  </si>
  <si>
    <t>PURI</t>
  </si>
  <si>
    <t>25/6/2025</t>
  </si>
  <si>
    <t>PL/BH/02070</t>
  </si>
  <si>
    <t>247</t>
  </si>
  <si>
    <t>(RUPEES THREE THOUSAND ONE HUNDRED THREE ONLY)</t>
  </si>
  <si>
    <t>BILL NO.   : 9582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</si>
</sst>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2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="130" zoomScaleNormal="130" workbookViewId="0">
      <selection activeCell="P22" sqref="P22"/>
    </sheetView>
  </sheetViews>
  <sheetFormatPr defaultRowHeight="15" customHeight="1" x14ac:dyDescent="0.25"/>
  <cols>
    <col min="1" max="1" width="3.5703125" style="16" customWidth="1"/>
    <col min="2" max="2" width="10.28515625" style="15" bestFit="1" customWidth="1"/>
    <col min="3" max="3" width="12.42578125" style="16" bestFit="1" customWidth="1"/>
    <col min="4" max="4" width="8.7109375" style="17" bestFit="1" customWidth="1"/>
    <col min="5" max="5" width="6.5703125" style="17" bestFit="1" customWidth="1"/>
    <col min="6" max="6" width="13.140625" style="16" bestFit="1" customWidth="1"/>
    <col min="7" max="7" width="5.7109375" style="16" customWidth="1"/>
    <col min="8" max="8" width="7" style="18" customWidth="1"/>
    <col min="9" max="9" width="7.140625" style="14" customWidth="1"/>
    <col min="10" max="10" width="7.28515625" style="14" customWidth="1"/>
    <col min="11" max="11" width="6.5703125" style="14" bestFit="1" customWidth="1"/>
    <col min="12" max="12" width="8.42578125" style="19" customWidth="1"/>
    <col min="13" max="16384" width="9.140625" style="14"/>
  </cols>
  <sheetData>
    <row r="1" spans="1:12" ht="9.9499999999999993" customHeight="1" x14ac:dyDescent="0.25"/>
    <row r="2" spans="1:12" s="4" customFormat="1" ht="14.1" customHeight="1" x14ac:dyDescent="0.25">
      <c r="A2" s="1" t="s">
        <v>27</v>
      </c>
      <c r="B2" s="5"/>
      <c r="C2" s="6"/>
      <c r="D2" s="7"/>
      <c r="E2" s="7"/>
      <c r="I2" s="8" t="s">
        <v>32</v>
      </c>
    </row>
    <row r="3" spans="1:12" s="4" customFormat="1" ht="14.1" customHeight="1" x14ac:dyDescent="0.25">
      <c r="A3" s="2" t="s">
        <v>9</v>
      </c>
      <c r="B3" s="9"/>
      <c r="C3" s="10"/>
      <c r="D3" s="7"/>
      <c r="E3" s="7"/>
      <c r="I3" s="8" t="s">
        <v>48</v>
      </c>
    </row>
    <row r="4" spans="1:12" s="4" customFormat="1" ht="14.1" customHeight="1" x14ac:dyDescent="0.25">
      <c r="A4" s="3" t="s">
        <v>8</v>
      </c>
      <c r="B4" s="11"/>
      <c r="C4" s="12"/>
      <c r="D4" s="7"/>
      <c r="E4" s="7"/>
      <c r="I4" s="8" t="s">
        <v>30</v>
      </c>
    </row>
    <row r="5" spans="1:12" s="4" customFormat="1" ht="14.1" customHeight="1" x14ac:dyDescent="0.25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 x14ac:dyDescent="0.25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4.1" customHeight="1" x14ac:dyDescent="0.25">
      <c r="A7" s="1"/>
      <c r="B7" s="11"/>
      <c r="C7" s="12"/>
      <c r="D7" s="7"/>
      <c r="E7" s="7"/>
      <c r="I7" s="13"/>
    </row>
    <row r="8" spans="1:12" s="4" customFormat="1" ht="15" customHeight="1" x14ac:dyDescent="0.25">
      <c r="A8" s="6"/>
      <c r="B8" s="11"/>
      <c r="C8" s="12"/>
      <c r="D8" s="7"/>
      <c r="E8" s="7"/>
      <c r="F8" s="10"/>
      <c r="G8" s="10"/>
      <c r="H8" s="6"/>
    </row>
    <row r="9" spans="1:12" s="20" customFormat="1" ht="15" customHeight="1" x14ac:dyDescent="0.25">
      <c r="A9" s="26" t="s">
        <v>13</v>
      </c>
      <c r="B9" s="26" t="s">
        <v>0</v>
      </c>
      <c r="C9" s="26" t="s">
        <v>3</v>
      </c>
      <c r="D9" s="26" t="s">
        <v>16</v>
      </c>
      <c r="E9" s="26" t="s">
        <v>14</v>
      </c>
      <c r="F9" s="26" t="s">
        <v>17</v>
      </c>
      <c r="G9" s="26" t="s">
        <v>4</v>
      </c>
      <c r="H9" s="38" t="s">
        <v>5</v>
      </c>
      <c r="I9" s="38" t="s">
        <v>15</v>
      </c>
      <c r="J9" s="38" t="s">
        <v>12</v>
      </c>
      <c r="K9" s="38" t="s">
        <v>6</v>
      </c>
      <c r="L9" s="38" t="s">
        <v>7</v>
      </c>
    </row>
    <row r="10" spans="1:12" s="20" customFormat="1" ht="15" customHeight="1" x14ac:dyDescent="0.25">
      <c r="A10" s="28">
        <v>1</v>
      </c>
      <c r="B10" s="29" t="s">
        <v>33</v>
      </c>
      <c r="C10" s="29" t="s">
        <v>34</v>
      </c>
      <c r="D10" s="29" t="s">
        <v>35</v>
      </c>
      <c r="E10" s="29" t="s">
        <v>29</v>
      </c>
      <c r="F10" s="29" t="s">
        <v>36</v>
      </c>
      <c r="G10" s="29">
        <v>16</v>
      </c>
      <c r="H10" s="30">
        <f>VLOOKUP(F10,'[1]USHODAYA '!$C$4:$D$121,2,FALSE)</f>
        <v>23</v>
      </c>
      <c r="I10" s="30">
        <v>0</v>
      </c>
      <c r="J10" s="30">
        <f>G10*5</f>
        <v>80</v>
      </c>
      <c r="K10" s="30">
        <v>30</v>
      </c>
      <c r="L10" s="30">
        <f>G10*H10+I10+J10+K10</f>
        <v>478</v>
      </c>
    </row>
    <row r="11" spans="1:12" s="20" customFormat="1" ht="15" customHeight="1" x14ac:dyDescent="0.25">
      <c r="A11" s="28">
        <v>2</v>
      </c>
      <c r="B11" s="29" t="s">
        <v>37</v>
      </c>
      <c r="C11" s="29" t="s">
        <v>38</v>
      </c>
      <c r="D11" s="29" t="s">
        <v>39</v>
      </c>
      <c r="E11" s="29" t="s">
        <v>29</v>
      </c>
      <c r="F11" s="29" t="s">
        <v>19</v>
      </c>
      <c r="G11" s="29">
        <v>17</v>
      </c>
      <c r="H11" s="30">
        <f>VLOOKUP(F11,'[1]USHODAYA '!$C$4:$D$121,2,FALSE)</f>
        <v>48</v>
      </c>
      <c r="I11" s="30">
        <v>0</v>
      </c>
      <c r="J11" s="30">
        <f t="shared" ref="J11:J13" si="0">G11*5</f>
        <v>85</v>
      </c>
      <c r="K11" s="30">
        <v>30</v>
      </c>
      <c r="L11" s="30">
        <f t="shared" ref="L11:L13" si="1">G11*H11+I11+J11+K11</f>
        <v>931</v>
      </c>
    </row>
    <row r="12" spans="1:12" s="20" customFormat="1" ht="15" customHeight="1" x14ac:dyDescent="0.25">
      <c r="A12" s="28">
        <v>3</v>
      </c>
      <c r="B12" s="29" t="s">
        <v>40</v>
      </c>
      <c r="C12" s="29" t="s">
        <v>41</v>
      </c>
      <c r="D12" s="29" t="s">
        <v>42</v>
      </c>
      <c r="E12" s="29" t="s">
        <v>29</v>
      </c>
      <c r="F12" s="29" t="s">
        <v>43</v>
      </c>
      <c r="G12" s="29">
        <v>13</v>
      </c>
      <c r="H12" s="30">
        <f>VLOOKUP(F12,'[1]USHODAYA '!$C$4:$D$121,2,FALSE)</f>
        <v>21</v>
      </c>
      <c r="I12" s="30">
        <v>0</v>
      </c>
      <c r="J12" s="30">
        <f t="shared" si="0"/>
        <v>65</v>
      </c>
      <c r="K12" s="30">
        <v>30</v>
      </c>
      <c r="L12" s="30">
        <f t="shared" si="1"/>
        <v>368</v>
      </c>
    </row>
    <row r="13" spans="1:12" s="20" customFormat="1" ht="15" customHeight="1" x14ac:dyDescent="0.25">
      <c r="A13" s="28">
        <v>4</v>
      </c>
      <c r="B13" s="29" t="s">
        <v>44</v>
      </c>
      <c r="C13" s="29" t="s">
        <v>45</v>
      </c>
      <c r="D13" s="29" t="s">
        <v>46</v>
      </c>
      <c r="E13" s="29" t="s">
        <v>29</v>
      </c>
      <c r="F13" s="29" t="s">
        <v>28</v>
      </c>
      <c r="G13" s="29">
        <v>27</v>
      </c>
      <c r="H13" s="30">
        <f>VLOOKUP(F13,'[1]USHODAYA '!$C$4:$D$121,2,FALSE)</f>
        <v>43</v>
      </c>
      <c r="I13" s="30">
        <v>0</v>
      </c>
      <c r="J13" s="30">
        <f t="shared" si="0"/>
        <v>135</v>
      </c>
      <c r="K13" s="30">
        <v>30</v>
      </c>
      <c r="L13" s="30">
        <f t="shared" si="1"/>
        <v>1326</v>
      </c>
    </row>
    <row r="14" spans="1:12" s="20" customFormat="1" ht="15" customHeight="1" x14ac:dyDescent="0.25">
      <c r="A14" s="45" t="s">
        <v>47</v>
      </c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48">
        <f>SUM(L10:L13)</f>
        <v>3103</v>
      </c>
    </row>
    <row r="15" spans="1:12" s="20" customFormat="1" ht="15" customHeight="1" thickBot="1" x14ac:dyDescent="0.3">
      <c r="A15" s="24"/>
      <c r="B15" s="25"/>
      <c r="C15" s="25"/>
      <c r="D15" s="25"/>
      <c r="E15" s="25"/>
      <c r="F15" s="25"/>
      <c r="G15" s="26">
        <f>SUM(G10:G13)</f>
        <v>73</v>
      </c>
      <c r="H15" s="27"/>
      <c r="I15" s="27"/>
      <c r="J15" s="27"/>
      <c r="K15" s="27"/>
      <c r="L15" s="27"/>
    </row>
    <row r="16" spans="1:12" ht="30" customHeight="1" thickBot="1" x14ac:dyDescent="0.3">
      <c r="A16" s="39" t="s">
        <v>31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7" ht="29.25" customHeight="1" thickBot="1" x14ac:dyDescent="0.3">
      <c r="A17" s="42" t="s">
        <v>21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Q17" s="20"/>
    </row>
  </sheetData>
  <sortState ref="B52:M71">
    <sortCondition ref="B52:B71"/>
    <sortCondition ref="C52:C71"/>
  </sortState>
  <mergeCells count="3">
    <mergeCell ref="A16:L16"/>
    <mergeCell ref="A17:L17"/>
    <mergeCell ref="A14:K14"/>
  </mergeCells>
  <conditionalFormatting sqref="D18:D1048576 D2:D8">
    <cfRule type="duplicateValues" dxfId="2" priority="9"/>
  </conditionalFormatting>
  <conditionalFormatting sqref="C9:C15">
    <cfRule type="duplicateValues" dxfId="0" priority="168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3">
        <v>33</v>
      </c>
      <c r="B2" s="34" t="s">
        <v>22</v>
      </c>
      <c r="C2" s="34" t="s">
        <v>23</v>
      </c>
      <c r="D2" s="35" t="s">
        <v>24</v>
      </c>
      <c r="E2" s="35" t="s">
        <v>25</v>
      </c>
      <c r="F2" s="36" t="s">
        <v>20</v>
      </c>
      <c r="G2" s="34">
        <v>24</v>
      </c>
      <c r="H2" s="37">
        <v>29</v>
      </c>
      <c r="I2" s="37"/>
      <c r="J2" s="37"/>
      <c r="K2" s="37">
        <v>30</v>
      </c>
      <c r="L2" s="37">
        <v>726</v>
      </c>
      <c r="M2" s="34" t="s">
        <v>26</v>
      </c>
    </row>
    <row r="3" spans="1:13" ht="15.75" x14ac:dyDescent="0.25">
      <c r="A3" s="31"/>
    </row>
    <row r="4" spans="1:13" ht="15.75" x14ac:dyDescent="0.25">
      <c r="A4" s="32"/>
    </row>
    <row r="5" spans="1:13" ht="15.75" x14ac:dyDescent="0.25">
      <c r="A5" s="32"/>
    </row>
    <row r="6" spans="1:13" ht="15.75" x14ac:dyDescent="0.25">
      <c r="A6" s="32"/>
    </row>
    <row r="7" spans="1:13" ht="15.75" x14ac:dyDescent="0.25">
      <c r="A7" s="32"/>
    </row>
    <row r="8" spans="1:13" ht="15.75" x14ac:dyDescent="0.25">
      <c r="A8" s="32"/>
    </row>
    <row r="9" spans="1:13" ht="15.75" x14ac:dyDescent="0.25">
      <c r="A9" s="32"/>
    </row>
    <row r="10" spans="1:13" ht="15.75" x14ac:dyDescent="0.25">
      <c r="G10" s="31"/>
    </row>
    <row r="11" spans="1:13" ht="15.75" x14ac:dyDescent="0.25">
      <c r="G11" s="31"/>
    </row>
    <row r="12" spans="1:13" ht="15.75" x14ac:dyDescent="0.25">
      <c r="G12" s="31"/>
    </row>
    <row r="13" spans="1:13" ht="15.75" x14ac:dyDescent="0.25">
      <c r="G13" s="32"/>
    </row>
    <row r="14" spans="1:13" ht="15.75" x14ac:dyDescent="0.25">
      <c r="G14" s="32"/>
    </row>
    <row r="15" spans="1:13" ht="15.75" x14ac:dyDescent="0.25">
      <c r="G15" s="32"/>
    </row>
    <row r="16" spans="1:13" ht="15.75" x14ac:dyDescent="0.25">
      <c r="G16" s="32"/>
    </row>
    <row r="17" spans="7:7" ht="15.75" x14ac:dyDescent="0.25">
      <c r="G17" s="32"/>
    </row>
    <row r="18" spans="7:7" ht="15.75" x14ac:dyDescent="0.25">
      <c r="G18" s="32"/>
    </row>
  </sheetData>
  <conditionalFormatting sqref="C1: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2025-07-16T13:25:32Z</cp:lastPrinted>
  <dcterms:created xsi:type="dcterms:W3CDTF">2010-04-08T11:28:01Z</dcterms:created>
  <dcterms:modified xsi:type="dcterms:W3CDTF">2025-07-16T13:25:45Z</dcterms:modified>
</cp:coreProperties>
</file>