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Sheet1!$H$2:$H$38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J27" i="1" l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J17" i="1"/>
  <c r="L17" i="1" s="1"/>
  <c r="J16" i="1"/>
  <c r="L16" i="1" s="1"/>
  <c r="J15" i="1"/>
  <c r="J14" i="1"/>
  <c r="L14" i="1" s="1"/>
  <c r="J13" i="1"/>
  <c r="L13" i="1" s="1"/>
  <c r="J12" i="1"/>
  <c r="J11" i="1"/>
  <c r="L11" i="1" s="1"/>
  <c r="J10" i="1"/>
  <c r="L10" i="1" s="1"/>
  <c r="J9" i="1"/>
  <c r="L9" i="1" s="1"/>
  <c r="L15" i="1" l="1"/>
  <c r="L12" i="1"/>
  <c r="L28" i="1" s="1"/>
  <c r="L18" i="1"/>
  <c r="G29" i="1"/>
</calcChain>
</file>

<file path=xl/sharedStrings.xml><?xml version="1.0" encoding="utf-8"?>
<sst xmlns="http://schemas.openxmlformats.org/spreadsheetml/2006/main" count="107" uniqueCount="77">
  <si>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</si>
  <si>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</si>
  <si>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</si>
  <si>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</si>
  <si>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</si>
  <si>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</si>
  <si>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</si>
  <si>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</si>
  <si>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</si>
  <si>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</si>
  <si>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</si>
  <si>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</si>
  <si>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</si>
  <si>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</si>
  <si>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</si>
  <si>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CASE</t>
  </si>
  <si>
    <t>INVOICE DATE : 30/09/2021</t>
  </si>
  <si>
    <t>MONTH   : SEPTEMBER,2021</t>
  </si>
  <si>
    <t>KINDLY ,VERIFY &amp; CONFIRM US  WITHIN 7 DAYS ,ELSE GST WILL 20TH OCTOBER,2021</t>
  </si>
  <si>
    <t>HSN CODE-996791</t>
  </si>
  <si>
    <t>RATE</t>
  </si>
  <si>
    <t>ROURKELA</t>
  </si>
  <si>
    <t>HML.</t>
  </si>
  <si>
    <t>LR CH.</t>
  </si>
  <si>
    <t>AMT.</t>
  </si>
  <si>
    <t>WEIGHT</t>
  </si>
  <si>
    <t>/BHA/00735/21-22</t>
  </si>
  <si>
    <t>JEYPORE</t>
  </si>
  <si>
    <t>0409</t>
  </si>
  <si>
    <t>/BHA/00749/21-22</t>
  </si>
  <si>
    <t>0416</t>
  </si>
  <si>
    <t>/BHA/00750/21-22</t>
  </si>
  <si>
    <t>0415</t>
  </si>
  <si>
    <t>/BHA/00761/21-22</t>
  </si>
  <si>
    <t>0417</t>
  </si>
  <si>
    <t>/BHA/00773/21-22</t>
  </si>
  <si>
    <t>BARAGARH</t>
  </si>
  <si>
    <t>0418</t>
  </si>
  <si>
    <t>/BHA/00808/21-22</t>
  </si>
  <si>
    <t>0443</t>
  </si>
  <si>
    <t>/BHA/00814/21-22</t>
  </si>
  <si>
    <t>0441</t>
  </si>
  <si>
    <t>/BHA/00815/21-22</t>
  </si>
  <si>
    <t>GUNUPUR</t>
  </si>
  <si>
    <t>0444</t>
  </si>
  <si>
    <t>/BHA/00816/21-22</t>
  </si>
  <si>
    <t>445</t>
  </si>
  <si>
    <t>/BHA/00825/21-22</t>
  </si>
  <si>
    <t>0461</t>
  </si>
  <si>
    <t>/BHA/00826/21-22</t>
  </si>
  <si>
    <t>0456</t>
  </si>
  <si>
    <t>/BHA/00845/21-22</t>
  </si>
  <si>
    <t>468</t>
  </si>
  <si>
    <t>/BHA/00850/21-22</t>
  </si>
  <si>
    <t>UMERKOTE</t>
  </si>
  <si>
    <t>0476</t>
  </si>
  <si>
    <t>/BHA/00855/21-22</t>
  </si>
  <si>
    <t>JAIPATNA</t>
  </si>
  <si>
    <t>0478</t>
  </si>
  <si>
    <t>/BHA/00858/21-22</t>
  </si>
  <si>
    <t>0477</t>
  </si>
  <si>
    <t>/BHA/00862/21-22</t>
  </si>
  <si>
    <t>0480</t>
  </si>
  <si>
    <t>/BHA/00896/21-22</t>
  </si>
  <si>
    <t>0489</t>
  </si>
  <si>
    <t>/BHA/00897/21-22</t>
  </si>
  <si>
    <t>KALAMPUR</t>
  </si>
  <si>
    <t>0486</t>
  </si>
  <si>
    <t>/BHA/00900/21-22</t>
  </si>
  <si>
    <t>0495</t>
  </si>
  <si>
    <t>BBSR</t>
  </si>
  <si>
    <t>M/S MULTIPLEX AGRICARE PVT LTD.</t>
  </si>
  <si>
    <t xml:space="preserve"> BHUBANESWAR</t>
  </si>
  <si>
    <t>GSTIN : 21AABCM2333E1Z9</t>
  </si>
  <si>
    <t>MOB: 9861165165</t>
  </si>
  <si>
    <t xml:space="preserve">BILL NO .   : INV-3508/21-22 </t>
  </si>
  <si>
    <t>(RUPEES SEVEN THOUSAND THREE HUNDRED TWENTY TWO ONY)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</si>
</sst>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Alignment="1">
      <alignment horizontal="left"/>
    </xf>
    <xf numFmtId="3" fontId="7" fillId="0" borderId="3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left" vertical="center" indent="6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 indent="4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left" vertical="center" wrapText="1"/>
    </xf>
    <xf numFmtId="0" fontId="11" fillId="0" borderId="0" xfId="0" applyFont="1"/>
    <xf numFmtId="164" fontId="11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wrapText="1"/>
    </xf>
    <xf numFmtId="0" fontId="4" fillId="0" borderId="2" xfId="0" applyFont="1" applyFill="1" applyBorder="1"/>
    <xf numFmtId="0" fontId="5" fillId="0" borderId="0" xfId="0" applyFont="1" applyFill="1"/>
    <xf numFmtId="0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Fill="1" applyBorder="1"/>
    <xf numFmtId="16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3" fontId="8" fillId="0" borderId="4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abSelected="1" zoomScale="145" zoomScaleNormal="145" workbookViewId="0">
      <selection activeCell="N14" sqref="N14"/>
    </sheetView>
  </sheetViews>
  <sheetFormatPr defaultRowHeight="11.25" x14ac:dyDescent="0.2"/>
  <cols>
    <col min="1" max="1" width="3.42578125" style="6" customWidth="1"/>
    <col min="2" max="2" width="10.7109375" style="7" bestFit="1" customWidth="1"/>
    <col min="3" max="3" width="16" style="8" bestFit="1" customWidth="1"/>
    <col min="4" max="4" width="5.7109375" style="9" customWidth="1"/>
    <col min="5" max="5" width="11.42578125" style="6" bestFit="1" customWidth="1"/>
    <col min="6" max="6" width="7.42578125" style="18" bestFit="1" customWidth="1"/>
    <col min="7" max="7" width="5.28515625" style="10" customWidth="1"/>
    <col min="8" max="8" width="6.42578125" style="10" customWidth="1"/>
    <col min="9" max="9" width="6" style="3" customWidth="1"/>
    <col min="10" max="10" width="6.28515625" style="3" customWidth="1"/>
    <col min="11" max="11" width="7.140625" style="3" customWidth="1"/>
    <col min="12" max="16384" width="9.140625" style="3"/>
  </cols>
  <sheetData>
    <row r="2" spans="1:12" s="4" customFormat="1" ht="12.75" x14ac:dyDescent="0.25">
      <c r="A2" s="44" t="s">
        <v>0</v>
      </c>
      <c r="B2" s="30"/>
      <c r="C2" s="19"/>
      <c r="D2" s="20"/>
      <c r="E2" s="19"/>
      <c r="F2" s="21"/>
      <c r="G2" s="22" t="s">
        <v>17</v>
      </c>
      <c r="H2" s="22"/>
      <c r="I2" s="19"/>
      <c r="J2" s="19"/>
    </row>
    <row r="3" spans="1:12" s="4" customFormat="1" ht="12.75" x14ac:dyDescent="0.25">
      <c r="A3" s="45" t="s">
        <v>71</v>
      </c>
      <c r="B3" s="31"/>
      <c r="C3" s="23"/>
      <c r="D3" s="19"/>
      <c r="E3" s="19"/>
      <c r="F3" s="21"/>
      <c r="G3" s="22" t="s">
        <v>75</v>
      </c>
      <c r="H3" s="22"/>
      <c r="I3" s="19"/>
      <c r="J3" s="19"/>
    </row>
    <row r="4" spans="1:12" s="4" customFormat="1" ht="12.75" x14ac:dyDescent="0.25">
      <c r="A4" s="46" t="s">
        <v>72</v>
      </c>
      <c r="B4" s="32"/>
      <c r="C4" s="24"/>
      <c r="D4" s="20"/>
      <c r="E4" s="19"/>
      <c r="F4" s="21"/>
      <c r="G4" s="22" t="s">
        <v>16</v>
      </c>
      <c r="H4" s="22"/>
      <c r="I4" s="19"/>
      <c r="J4" s="19"/>
    </row>
    <row r="5" spans="1:12" s="4" customFormat="1" ht="12.75" x14ac:dyDescent="0.25">
      <c r="A5" s="46" t="s">
        <v>73</v>
      </c>
      <c r="B5" s="32"/>
      <c r="C5" s="24"/>
      <c r="D5" s="20"/>
      <c r="E5" s="25"/>
      <c r="F5" s="21"/>
      <c r="G5" s="22" t="s">
        <v>13</v>
      </c>
      <c r="H5" s="22"/>
      <c r="I5" s="19"/>
      <c r="J5" s="19"/>
    </row>
    <row r="6" spans="1:12" s="4" customFormat="1" ht="15" customHeight="1" x14ac:dyDescent="0.2">
      <c r="A6" s="34" t="s">
        <v>74</v>
      </c>
      <c r="B6" s="33"/>
      <c r="C6" s="20"/>
      <c r="D6" s="26"/>
      <c r="E6" s="25"/>
      <c r="F6" s="27"/>
      <c r="G6" s="28"/>
      <c r="H6" s="28"/>
      <c r="I6" s="61" t="s">
        <v>19</v>
      </c>
      <c r="J6" s="61"/>
    </row>
    <row r="7" spans="1:12" s="4" customFormat="1" ht="12.75" x14ac:dyDescent="0.2">
      <c r="A7" s="34"/>
      <c r="B7" s="29"/>
      <c r="C7" s="20"/>
      <c r="D7" s="26"/>
      <c r="E7" s="25"/>
      <c r="F7" s="27"/>
      <c r="G7" s="28"/>
      <c r="H7" s="28"/>
      <c r="I7" s="28"/>
      <c r="J7" s="28"/>
    </row>
    <row r="8" spans="1:12" s="13" customFormat="1" ht="12" x14ac:dyDescent="0.25">
      <c r="A8" s="51" t="s">
        <v>4</v>
      </c>
      <c r="B8" s="53" t="s">
        <v>5</v>
      </c>
      <c r="C8" s="51" t="s">
        <v>6</v>
      </c>
      <c r="D8" s="51" t="s">
        <v>7</v>
      </c>
      <c r="E8" s="51" t="s">
        <v>8</v>
      </c>
      <c r="F8" s="54" t="s">
        <v>9</v>
      </c>
      <c r="G8" s="55" t="s">
        <v>15</v>
      </c>
      <c r="H8" s="55" t="s">
        <v>25</v>
      </c>
      <c r="I8" s="49" t="s">
        <v>20</v>
      </c>
      <c r="J8" s="50" t="s">
        <v>22</v>
      </c>
      <c r="K8" s="51" t="s">
        <v>23</v>
      </c>
      <c r="L8" s="51" t="s">
        <v>24</v>
      </c>
    </row>
    <row r="9" spans="1:12" s="16" customFormat="1" ht="15" x14ac:dyDescent="0.25">
      <c r="A9" s="35">
        <v>1</v>
      </c>
      <c r="B9" s="56">
        <v>44440</v>
      </c>
      <c r="C9" s="57" t="s">
        <v>26</v>
      </c>
      <c r="D9" s="57" t="s">
        <v>70</v>
      </c>
      <c r="E9" s="57" t="s">
        <v>27</v>
      </c>
      <c r="F9" s="57" t="s">
        <v>28</v>
      </c>
      <c r="G9" s="58">
        <v>2</v>
      </c>
      <c r="H9" s="58">
        <v>24</v>
      </c>
      <c r="I9" s="36">
        <v>3.7</v>
      </c>
      <c r="J9" s="36">
        <f>G9*2</f>
        <v>4</v>
      </c>
      <c r="K9" s="36">
        <v>45</v>
      </c>
      <c r="L9" s="36">
        <f>50*I9+J9+K9</f>
        <v>234</v>
      </c>
    </row>
    <row r="10" spans="1:12" s="16" customFormat="1" ht="15" x14ac:dyDescent="0.25">
      <c r="A10" s="35">
        <v>2</v>
      </c>
      <c r="B10" s="56">
        <v>44441</v>
      </c>
      <c r="C10" s="57" t="s">
        <v>29</v>
      </c>
      <c r="D10" s="57" t="s">
        <v>70</v>
      </c>
      <c r="E10" s="57" t="s">
        <v>21</v>
      </c>
      <c r="F10" s="57" t="s">
        <v>30</v>
      </c>
      <c r="G10" s="58">
        <v>2</v>
      </c>
      <c r="H10" s="58">
        <v>24</v>
      </c>
      <c r="I10" s="36">
        <v>2.1999999999999997</v>
      </c>
      <c r="J10" s="36">
        <f t="shared" ref="J10:J27" si="0">G10*2</f>
        <v>4</v>
      </c>
      <c r="K10" s="36">
        <v>45</v>
      </c>
      <c r="L10" s="36">
        <f t="shared" ref="L10:L11" si="1">50*I10+J10+K10</f>
        <v>159</v>
      </c>
    </row>
    <row r="11" spans="1:12" s="16" customFormat="1" ht="15" x14ac:dyDescent="0.25">
      <c r="A11" s="35">
        <v>3</v>
      </c>
      <c r="B11" s="56">
        <v>44441</v>
      </c>
      <c r="C11" s="57" t="s">
        <v>31</v>
      </c>
      <c r="D11" s="57" t="s">
        <v>70</v>
      </c>
      <c r="E11" s="57" t="s">
        <v>27</v>
      </c>
      <c r="F11" s="57" t="s">
        <v>32</v>
      </c>
      <c r="G11" s="58">
        <v>4</v>
      </c>
      <c r="H11" s="58">
        <v>48</v>
      </c>
      <c r="I11" s="36">
        <v>3.7</v>
      </c>
      <c r="J11" s="36">
        <f t="shared" si="0"/>
        <v>8</v>
      </c>
      <c r="K11" s="36">
        <v>45</v>
      </c>
      <c r="L11" s="36">
        <f t="shared" si="1"/>
        <v>238</v>
      </c>
    </row>
    <row r="12" spans="1:12" s="16" customFormat="1" ht="15" x14ac:dyDescent="0.25">
      <c r="A12" s="35">
        <v>4</v>
      </c>
      <c r="B12" s="56">
        <v>44442</v>
      </c>
      <c r="C12" s="57" t="s">
        <v>33</v>
      </c>
      <c r="D12" s="57" t="s">
        <v>70</v>
      </c>
      <c r="E12" s="57" t="s">
        <v>27</v>
      </c>
      <c r="F12" s="57" t="s">
        <v>34</v>
      </c>
      <c r="G12" s="58">
        <v>46</v>
      </c>
      <c r="H12" s="58">
        <v>850</v>
      </c>
      <c r="I12" s="36">
        <v>3.7</v>
      </c>
      <c r="J12" s="36">
        <f t="shared" si="0"/>
        <v>92</v>
      </c>
      <c r="K12" s="36">
        <v>45</v>
      </c>
      <c r="L12" s="36">
        <f t="shared" ref="L12:L26" si="2">H12*I12+J12+K12</f>
        <v>3282</v>
      </c>
    </row>
    <row r="13" spans="1:12" s="16" customFormat="1" ht="15" x14ac:dyDescent="0.25">
      <c r="A13" s="35">
        <v>5</v>
      </c>
      <c r="B13" s="56">
        <v>44446</v>
      </c>
      <c r="C13" s="57" t="s">
        <v>35</v>
      </c>
      <c r="D13" s="57" t="s">
        <v>70</v>
      </c>
      <c r="E13" s="57" t="s">
        <v>36</v>
      </c>
      <c r="F13" s="57" t="s">
        <v>37</v>
      </c>
      <c r="G13" s="58">
        <v>1</v>
      </c>
      <c r="H13" s="58">
        <v>12</v>
      </c>
      <c r="I13" s="36">
        <v>2.1999999999999997</v>
      </c>
      <c r="J13" s="36">
        <f t="shared" si="0"/>
        <v>2</v>
      </c>
      <c r="K13" s="36">
        <v>45</v>
      </c>
      <c r="L13" s="36">
        <f t="shared" ref="L13:L14" si="3">50*I13+J13+K13</f>
        <v>157</v>
      </c>
    </row>
    <row r="14" spans="1:12" s="16" customFormat="1" ht="15" x14ac:dyDescent="0.25">
      <c r="A14" s="35">
        <v>6</v>
      </c>
      <c r="B14" s="56">
        <v>44455</v>
      </c>
      <c r="C14" s="57" t="s">
        <v>38</v>
      </c>
      <c r="D14" s="57" t="s">
        <v>70</v>
      </c>
      <c r="E14" s="57" t="s">
        <v>36</v>
      </c>
      <c r="F14" s="57" t="s">
        <v>39</v>
      </c>
      <c r="G14" s="58">
        <v>1</v>
      </c>
      <c r="H14" s="58">
        <v>10</v>
      </c>
      <c r="I14" s="36">
        <v>2.1999999999999997</v>
      </c>
      <c r="J14" s="36">
        <f t="shared" si="0"/>
        <v>2</v>
      </c>
      <c r="K14" s="36">
        <v>45</v>
      </c>
      <c r="L14" s="36">
        <f t="shared" si="3"/>
        <v>157</v>
      </c>
    </row>
    <row r="15" spans="1:12" s="16" customFormat="1" ht="15" x14ac:dyDescent="0.25">
      <c r="A15" s="35">
        <v>7</v>
      </c>
      <c r="B15" s="56">
        <v>44455</v>
      </c>
      <c r="C15" s="57" t="s">
        <v>40</v>
      </c>
      <c r="D15" s="57" t="s">
        <v>70</v>
      </c>
      <c r="E15" s="57" t="s">
        <v>27</v>
      </c>
      <c r="F15" s="57" t="s">
        <v>41</v>
      </c>
      <c r="G15" s="58">
        <v>6</v>
      </c>
      <c r="H15" s="58">
        <v>72</v>
      </c>
      <c r="I15" s="36">
        <v>3.7</v>
      </c>
      <c r="J15" s="36">
        <f t="shared" si="0"/>
        <v>12</v>
      </c>
      <c r="K15" s="36">
        <v>45</v>
      </c>
      <c r="L15" s="36">
        <f t="shared" si="2"/>
        <v>323.40000000000003</v>
      </c>
    </row>
    <row r="16" spans="1:12" s="16" customFormat="1" ht="15" x14ac:dyDescent="0.25">
      <c r="A16" s="35">
        <v>8</v>
      </c>
      <c r="B16" s="56">
        <v>44455</v>
      </c>
      <c r="C16" s="57" t="s">
        <v>42</v>
      </c>
      <c r="D16" s="57" t="s">
        <v>70</v>
      </c>
      <c r="E16" s="57" t="s">
        <v>43</v>
      </c>
      <c r="F16" s="57" t="s">
        <v>44</v>
      </c>
      <c r="G16" s="58">
        <v>4</v>
      </c>
      <c r="H16" s="58">
        <v>50</v>
      </c>
      <c r="I16" s="36">
        <v>2.8</v>
      </c>
      <c r="J16" s="36">
        <f t="shared" si="0"/>
        <v>8</v>
      </c>
      <c r="K16" s="36">
        <v>45</v>
      </c>
      <c r="L16" s="36">
        <f t="shared" ref="L16:L17" si="4">50*I16+J16+K16</f>
        <v>193</v>
      </c>
    </row>
    <row r="17" spans="1:12" s="16" customFormat="1" ht="15" x14ac:dyDescent="0.25">
      <c r="A17" s="35">
        <v>9</v>
      </c>
      <c r="B17" s="56">
        <v>44455</v>
      </c>
      <c r="C17" s="57" t="s">
        <v>45</v>
      </c>
      <c r="D17" s="57" t="s">
        <v>70</v>
      </c>
      <c r="E17" s="57" t="s">
        <v>43</v>
      </c>
      <c r="F17" s="57" t="s">
        <v>46</v>
      </c>
      <c r="G17" s="58">
        <v>3</v>
      </c>
      <c r="H17" s="58">
        <v>36</v>
      </c>
      <c r="I17" s="36">
        <v>2.8</v>
      </c>
      <c r="J17" s="36">
        <f t="shared" si="0"/>
        <v>6</v>
      </c>
      <c r="K17" s="36">
        <v>45</v>
      </c>
      <c r="L17" s="36">
        <f t="shared" si="4"/>
        <v>191</v>
      </c>
    </row>
    <row r="18" spans="1:12" s="16" customFormat="1" ht="15" x14ac:dyDescent="0.25">
      <c r="A18" s="35">
        <v>10</v>
      </c>
      <c r="B18" s="56">
        <v>44457</v>
      </c>
      <c r="C18" s="57" t="s">
        <v>47</v>
      </c>
      <c r="D18" s="57" t="s">
        <v>70</v>
      </c>
      <c r="E18" s="57" t="s">
        <v>36</v>
      </c>
      <c r="F18" s="57" t="s">
        <v>48</v>
      </c>
      <c r="G18" s="58">
        <v>9</v>
      </c>
      <c r="H18" s="58">
        <v>108</v>
      </c>
      <c r="I18" s="36">
        <v>2.1999999999999997</v>
      </c>
      <c r="J18" s="36">
        <f t="shared" si="0"/>
        <v>18</v>
      </c>
      <c r="K18" s="36">
        <v>45</v>
      </c>
      <c r="L18" s="36">
        <f t="shared" si="2"/>
        <v>300.59999999999997</v>
      </c>
    </row>
    <row r="19" spans="1:12" s="16" customFormat="1" ht="15" x14ac:dyDescent="0.25">
      <c r="A19" s="35">
        <v>11</v>
      </c>
      <c r="B19" s="56">
        <v>44457</v>
      </c>
      <c r="C19" s="57" t="s">
        <v>49</v>
      </c>
      <c r="D19" s="57" t="s">
        <v>70</v>
      </c>
      <c r="E19" s="57" t="s">
        <v>43</v>
      </c>
      <c r="F19" s="57" t="s">
        <v>50</v>
      </c>
      <c r="G19" s="58">
        <v>1</v>
      </c>
      <c r="H19" s="58">
        <v>12</v>
      </c>
      <c r="I19" s="36">
        <v>2.8</v>
      </c>
      <c r="J19" s="36">
        <f t="shared" si="0"/>
        <v>2</v>
      </c>
      <c r="K19" s="36">
        <v>45</v>
      </c>
      <c r="L19" s="36">
        <f t="shared" ref="L19:L25" si="5">50*I19+J19+K19</f>
        <v>187</v>
      </c>
    </row>
    <row r="20" spans="1:12" s="16" customFormat="1" ht="15" x14ac:dyDescent="0.25">
      <c r="A20" s="35">
        <v>12</v>
      </c>
      <c r="B20" s="56">
        <v>44461</v>
      </c>
      <c r="C20" s="57" t="s">
        <v>51</v>
      </c>
      <c r="D20" s="57" t="s">
        <v>70</v>
      </c>
      <c r="E20" s="57" t="s">
        <v>43</v>
      </c>
      <c r="F20" s="57" t="s">
        <v>52</v>
      </c>
      <c r="G20" s="58">
        <v>1</v>
      </c>
      <c r="H20" s="58">
        <v>12</v>
      </c>
      <c r="I20" s="36">
        <v>2.8</v>
      </c>
      <c r="J20" s="36">
        <f t="shared" si="0"/>
        <v>2</v>
      </c>
      <c r="K20" s="36">
        <v>45</v>
      </c>
      <c r="L20" s="36">
        <f t="shared" si="5"/>
        <v>187</v>
      </c>
    </row>
    <row r="21" spans="1:12" s="16" customFormat="1" ht="15" x14ac:dyDescent="0.25">
      <c r="A21" s="35">
        <v>13</v>
      </c>
      <c r="B21" s="56">
        <v>44462</v>
      </c>
      <c r="C21" s="57" t="s">
        <v>53</v>
      </c>
      <c r="D21" s="57" t="s">
        <v>70</v>
      </c>
      <c r="E21" s="57" t="s">
        <v>54</v>
      </c>
      <c r="F21" s="57" t="s">
        <v>55</v>
      </c>
      <c r="G21" s="58">
        <v>1</v>
      </c>
      <c r="H21" s="58">
        <v>12</v>
      </c>
      <c r="I21" s="36">
        <v>4.3</v>
      </c>
      <c r="J21" s="36">
        <f t="shared" si="0"/>
        <v>2</v>
      </c>
      <c r="K21" s="36">
        <v>45</v>
      </c>
      <c r="L21" s="36">
        <f t="shared" si="5"/>
        <v>262</v>
      </c>
    </row>
    <row r="22" spans="1:12" s="16" customFormat="1" ht="15" x14ac:dyDescent="0.25">
      <c r="A22" s="35">
        <v>14</v>
      </c>
      <c r="B22" s="56">
        <v>44462</v>
      </c>
      <c r="C22" s="57" t="s">
        <v>56</v>
      </c>
      <c r="D22" s="57" t="s">
        <v>70</v>
      </c>
      <c r="E22" s="57" t="s">
        <v>57</v>
      </c>
      <c r="F22" s="57" t="s">
        <v>58</v>
      </c>
      <c r="G22" s="58">
        <v>3</v>
      </c>
      <c r="H22" s="58">
        <v>36</v>
      </c>
      <c r="I22" s="36">
        <v>4</v>
      </c>
      <c r="J22" s="36">
        <f t="shared" si="0"/>
        <v>6</v>
      </c>
      <c r="K22" s="36">
        <v>45</v>
      </c>
      <c r="L22" s="36">
        <f t="shared" si="5"/>
        <v>251</v>
      </c>
    </row>
    <row r="23" spans="1:12" s="16" customFormat="1" ht="15" x14ac:dyDescent="0.25">
      <c r="A23" s="35">
        <v>15</v>
      </c>
      <c r="B23" s="56">
        <v>44463</v>
      </c>
      <c r="C23" s="57" t="s">
        <v>59</v>
      </c>
      <c r="D23" s="57" t="s">
        <v>70</v>
      </c>
      <c r="E23" s="57" t="s">
        <v>36</v>
      </c>
      <c r="F23" s="57" t="s">
        <v>60</v>
      </c>
      <c r="G23" s="58">
        <v>3</v>
      </c>
      <c r="H23" s="58">
        <v>40</v>
      </c>
      <c r="I23" s="36">
        <v>2.1999999999999997</v>
      </c>
      <c r="J23" s="36">
        <f t="shared" si="0"/>
        <v>6</v>
      </c>
      <c r="K23" s="36">
        <v>45</v>
      </c>
      <c r="L23" s="36">
        <f t="shared" si="5"/>
        <v>161</v>
      </c>
    </row>
    <row r="24" spans="1:12" s="16" customFormat="1" ht="15" x14ac:dyDescent="0.25">
      <c r="A24" s="35">
        <v>16</v>
      </c>
      <c r="B24" s="56">
        <v>44464</v>
      </c>
      <c r="C24" s="57" t="s">
        <v>61</v>
      </c>
      <c r="D24" s="57" t="s">
        <v>70</v>
      </c>
      <c r="E24" s="57" t="s">
        <v>36</v>
      </c>
      <c r="F24" s="57" t="s">
        <v>62</v>
      </c>
      <c r="G24" s="58">
        <v>2</v>
      </c>
      <c r="H24" s="58">
        <v>24</v>
      </c>
      <c r="I24" s="36">
        <v>2.1999999999999997</v>
      </c>
      <c r="J24" s="36">
        <f t="shared" si="0"/>
        <v>4</v>
      </c>
      <c r="K24" s="36">
        <v>45</v>
      </c>
      <c r="L24" s="36">
        <f t="shared" si="5"/>
        <v>159</v>
      </c>
    </row>
    <row r="25" spans="1:12" s="16" customFormat="1" ht="15" x14ac:dyDescent="0.25">
      <c r="A25" s="35">
        <v>17</v>
      </c>
      <c r="B25" s="56">
        <v>44469</v>
      </c>
      <c r="C25" s="57" t="s">
        <v>63</v>
      </c>
      <c r="D25" s="57" t="s">
        <v>70</v>
      </c>
      <c r="E25" s="57" t="s">
        <v>36</v>
      </c>
      <c r="F25" s="57" t="s">
        <v>64</v>
      </c>
      <c r="G25" s="58">
        <v>1</v>
      </c>
      <c r="H25" s="58">
        <v>15</v>
      </c>
      <c r="I25" s="36">
        <v>2.1999999999999997</v>
      </c>
      <c r="J25" s="36">
        <f t="shared" si="0"/>
        <v>2</v>
      </c>
      <c r="K25" s="36">
        <v>45</v>
      </c>
      <c r="L25" s="36">
        <f t="shared" si="5"/>
        <v>157</v>
      </c>
    </row>
    <row r="26" spans="1:12" s="16" customFormat="1" ht="15" x14ac:dyDescent="0.25">
      <c r="A26" s="35">
        <v>18</v>
      </c>
      <c r="B26" s="56">
        <v>44469</v>
      </c>
      <c r="C26" s="57" t="s">
        <v>65</v>
      </c>
      <c r="D26" s="57" t="s">
        <v>70</v>
      </c>
      <c r="E26" s="57" t="s">
        <v>66</v>
      </c>
      <c r="F26" s="57" t="s">
        <v>67</v>
      </c>
      <c r="G26" s="58">
        <v>12</v>
      </c>
      <c r="H26" s="58">
        <v>120</v>
      </c>
      <c r="I26" s="36">
        <v>3.5</v>
      </c>
      <c r="J26" s="36">
        <f t="shared" si="0"/>
        <v>24</v>
      </c>
      <c r="K26" s="36">
        <v>45</v>
      </c>
      <c r="L26" s="36">
        <f t="shared" si="2"/>
        <v>489</v>
      </c>
    </row>
    <row r="27" spans="1:12" s="16" customFormat="1" ht="15" x14ac:dyDescent="0.25">
      <c r="A27" s="35">
        <v>19</v>
      </c>
      <c r="B27" s="56">
        <v>44469</v>
      </c>
      <c r="C27" s="57" t="s">
        <v>68</v>
      </c>
      <c r="D27" s="57" t="s">
        <v>70</v>
      </c>
      <c r="E27" s="57" t="s">
        <v>27</v>
      </c>
      <c r="F27" s="57" t="s">
        <v>69</v>
      </c>
      <c r="G27" s="58">
        <v>2</v>
      </c>
      <c r="H27" s="58">
        <v>20</v>
      </c>
      <c r="I27" s="36">
        <v>3.7</v>
      </c>
      <c r="J27" s="36">
        <f t="shared" si="0"/>
        <v>4</v>
      </c>
      <c r="K27" s="36">
        <v>45</v>
      </c>
      <c r="L27" s="36">
        <f>50*I27+J27+K27</f>
        <v>234</v>
      </c>
    </row>
    <row r="28" spans="1:12" s="5" customFormat="1" ht="15" customHeight="1" x14ac:dyDescent="0.25">
      <c r="A28" s="62" t="s">
        <v>76</v>
      </c>
      <c r="B28" s="63"/>
      <c r="C28" s="63"/>
      <c r="D28" s="63"/>
      <c r="E28" s="63"/>
      <c r="F28" s="63"/>
      <c r="G28" s="63"/>
      <c r="H28" s="63"/>
      <c r="I28" s="63"/>
      <c r="J28" s="63"/>
      <c r="K28" s="64"/>
      <c r="L28" s="37">
        <f>SUM(L9:L27)</f>
        <v>7322</v>
      </c>
    </row>
    <row r="29" spans="1:12" customFormat="1" ht="15" x14ac:dyDescent="0.25">
      <c r="A29" s="15"/>
      <c r="B29" s="38"/>
      <c r="C29" s="39"/>
      <c r="D29" s="39"/>
      <c r="E29" s="39"/>
      <c r="F29" s="40"/>
      <c r="G29" s="41">
        <f>SUM(G9:G27)</f>
        <v>104</v>
      </c>
      <c r="H29" s="52"/>
      <c r="I29" s="39"/>
      <c r="J29" s="39"/>
    </row>
    <row r="30" spans="1:12" ht="14.25" customHeight="1" x14ac:dyDescent="0.2">
      <c r="A30" s="42"/>
      <c r="B30" s="59" t="s">
        <v>10</v>
      </c>
      <c r="C30" s="59"/>
      <c r="D30" s="59"/>
      <c r="E30" s="59"/>
      <c r="F30" s="59"/>
      <c r="G30" s="59"/>
      <c r="H30" s="59"/>
      <c r="I30" s="59"/>
      <c r="J30" s="47"/>
    </row>
    <row r="31" spans="1:12" ht="15" customHeight="1" x14ac:dyDescent="0.2">
      <c r="A31" s="43" t="s">
        <v>11</v>
      </c>
      <c r="B31" s="60" t="s">
        <v>18</v>
      </c>
      <c r="C31" s="60"/>
      <c r="D31" s="60"/>
      <c r="E31" s="60"/>
      <c r="F31" s="60"/>
      <c r="G31" s="60"/>
      <c r="H31" s="60"/>
      <c r="I31" s="60"/>
      <c r="J31" s="48"/>
    </row>
    <row r="32" spans="1:12" ht="12" x14ac:dyDescent="0.2">
      <c r="A32" s="11"/>
      <c r="B32" s="12"/>
      <c r="C32" s="12"/>
      <c r="D32" s="12"/>
      <c r="E32" s="12"/>
      <c r="F32" s="17"/>
      <c r="G32" s="12"/>
      <c r="H32" s="12"/>
    </row>
    <row r="33" spans="1:8" ht="12" x14ac:dyDescent="0.2">
      <c r="A33" s="11"/>
      <c r="B33" s="12"/>
      <c r="C33" s="12"/>
      <c r="D33" s="12"/>
      <c r="F33" s="17"/>
      <c r="G33" s="12"/>
      <c r="H33" s="12"/>
    </row>
    <row r="34" spans="1:8" ht="12" x14ac:dyDescent="0.2">
      <c r="A34" s="14" t="s">
        <v>12</v>
      </c>
    </row>
    <row r="35" spans="1:8" ht="12" x14ac:dyDescent="0.2">
      <c r="A35" s="14"/>
    </row>
    <row r="36" spans="1:8" ht="12" x14ac:dyDescent="0.2">
      <c r="A36" s="11"/>
    </row>
    <row r="37" spans="1:8" ht="12" x14ac:dyDescent="0.2">
      <c r="A37" s="14" t="s">
        <v>14</v>
      </c>
    </row>
    <row r="38" spans="1:8" ht="12" x14ac:dyDescent="0.2">
      <c r="A38" s="11"/>
    </row>
  </sheetData>
  <sortState ref="B8:L24">
    <sortCondition ref="B8:B24"/>
    <sortCondition ref="C8:C24"/>
  </sortState>
  <mergeCells count="4">
    <mergeCell ref="B30:I30"/>
    <mergeCell ref="B31:I31"/>
    <mergeCell ref="I6:J6"/>
    <mergeCell ref="A28:K28"/>
  </mergeCells>
  <conditionalFormatting sqref="C32:C1048576 C2:C7">
    <cfRule type="duplicateValues" dxfId="10" priority="102"/>
  </conditionalFormatting>
  <conditionalFormatting sqref="C32:C1048576 C2:C7 C29">
    <cfRule type="duplicateValues" dxfId="9" priority="86"/>
  </conditionalFormatting>
  <conditionalFormatting sqref="C29 C2:C7 C32:C1048576">
    <cfRule type="duplicateValues" dxfId="8" priority="66"/>
    <cfRule type="duplicateValues" dxfId="7" priority="68"/>
  </conditionalFormatting>
  <conditionalFormatting sqref="C32:C65427 C2:C7">
    <cfRule type="duplicateValues" dxfId="6" priority="1917" stopIfTrue="1"/>
  </conditionalFormatting>
  <conditionalFormatting sqref="C32:C65427">
    <cfRule type="duplicateValues" dxfId="5" priority="1920" stopIfTrue="1"/>
  </conditionalFormatting>
  <conditionalFormatting sqref="F32:F1048576 F2:F7 F29">
    <cfRule type="duplicateValues" dxfId="4" priority="49"/>
  </conditionalFormatting>
  <conditionalFormatting sqref="F29 F2:F7 F32:F1048576">
    <cfRule type="duplicateValues" dxfId="3" priority="38"/>
  </conditionalFormatting>
  <conditionalFormatting sqref="F29">
    <cfRule type="duplicateValues" dxfId="2" priority="2001"/>
  </conditionalFormatting>
  <conditionalFormatting sqref="F29 F32:F1048576">
    <cfRule type="duplicateValues" dxfId="1" priority="6"/>
  </conditionalFormatting>
  <conditionalFormatting sqref="F9:F27">
    <cfRule type="duplicateValues" dxfId="0" priority="2085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A31:B33"/>
    <dataValidation type="custom" allowBlank="1" showInputMessage="1" showErrorMessage="1" sqref="B30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2021-10-07T18:49:24Z</cp:lastPrinted>
  <dcterms:created xsi:type="dcterms:W3CDTF">2010-04-08T11:28:01Z</dcterms:created>
  <dcterms:modified xsi:type="dcterms:W3CDTF">2021-10-07T18:49:29Z</dcterms:modified>
</cp:coreProperties>
</file>