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</definedName>
  </definedNames>
  <calcPr calcId="144525"/>
</workbook>
</file>

<file path=xl/calcChain.xml><?xml version="1.0" encoding="utf-8"?>
<calcChain xmlns="http://schemas.openxmlformats.org/spreadsheetml/2006/main">
  <c r="G13" i="1" l="1"/>
  <c r="J5" i="1" l="1"/>
  <c r="J6" i="1"/>
  <c r="J7" i="1"/>
  <c r="J8" i="1"/>
  <c r="J9" i="1"/>
  <c r="J4" i="1"/>
  <c r="I5" i="1"/>
  <c r="I6" i="1"/>
  <c r="L6" i="1" s="1"/>
  <c r="I7" i="1"/>
  <c r="L7" i="1" s="1"/>
  <c r="I8" i="1"/>
  <c r="I9" i="1"/>
  <c r="L9" i="1" s="1"/>
  <c r="I4" i="1"/>
  <c r="L4" i="1" s="1"/>
  <c r="H8" i="1" l="1"/>
  <c r="L8" i="1" s="1"/>
  <c r="H5" i="1"/>
  <c r="L5" i="1" s="1"/>
  <c r="L10" i="1" s="1"/>
</calcChain>
</file>

<file path=xl/sharedStrings.xml><?xml version="1.0" encoding="utf-8"?>
<sst xmlns="http://schemas.openxmlformats.org/spreadsheetml/2006/main" count="55" uniqueCount="40">
  <si>
    <t>INVOICE
PRAGATI LOGISTICS,SAMANTA SAHI KHUNTIA LANE,8984191006
GST No:21AGHPB9356M1Z9</t>
  </si>
  <si>
    <t>11/7/2024</t>
  </si>
  <si>
    <t>613</t>
  </si>
  <si>
    <t>22/7/2024</t>
  </si>
  <si>
    <t>491649</t>
  </si>
  <si>
    <t>15/7/2024</t>
  </si>
  <si>
    <t>491623</t>
  </si>
  <si>
    <t>23/7/2024</t>
  </si>
  <si>
    <t>491651</t>
  </si>
  <si>
    <t>Thanking you for your business.
PRAGATI LOGISTICS</t>
  </si>
  <si>
    <t>PL/DO/06953</t>
  </si>
  <si>
    <t>PL/MA/05454</t>
  </si>
  <si>
    <t>PL/MA/05116</t>
  </si>
  <si>
    <t>PL/MA/05496</t>
  </si>
  <si>
    <t>SL</t>
  </si>
  <si>
    <t>DATE</t>
  </si>
  <si>
    <t>LR NO</t>
  </si>
  <si>
    <t>NIALI</t>
  </si>
  <si>
    <t>SORO</t>
  </si>
  <si>
    <t>JALESWAR</t>
  </si>
  <si>
    <t>BERHAMPUR</t>
  </si>
  <si>
    <t>CTC</t>
  </si>
  <si>
    <t>FROM</t>
  </si>
  <si>
    <t>INV NO</t>
  </si>
  <si>
    <t>CASE</t>
  </si>
  <si>
    <t>BROOMS</t>
  </si>
  <si>
    <t>PRODUCT</t>
  </si>
  <si>
    <t>RATE</t>
  </si>
  <si>
    <t>HML</t>
  </si>
  <si>
    <t>DD.CH.</t>
  </si>
  <si>
    <t>LR CH.</t>
  </si>
  <si>
    <t>AMT.</t>
  </si>
  <si>
    <t>DESTINATION</t>
  </si>
  <si>
    <t>MOP</t>
  </si>
  <si>
    <t>PHINAYLE</t>
  </si>
  <si>
    <t>Kindly, verify &amp; confirm within 7 days, else GST will be filed by 20th AUG, 2024. 
GST to be paid by Consignor under Reverse Charge Mechanism(RCM) as per GST.</t>
  </si>
  <si>
    <t>(RUPEES TEN THOUSAND NINE HUNDRED FIFTY ONLY)</t>
  </si>
  <si>
    <t xml:space="preserve">Bill Date:31/07/2024
Bill NO : 14205
Total Amount: 10950.00
</t>
  </si>
  <si>
    <t xml:space="preserve">VIBHAVA MARKETING CORPORATION
ADDRESS:C/O: SHREE MAA AGENCY, MAHANADI VIHAR,CUTTACK,8362259400
GST NO:21AABFV4194M1ZY
</t>
  </si>
  <si>
    <t>BLEACHING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</si>
</sst>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2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0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276225</xdr:colOff>
      <xdr:row>0</xdr:row>
      <xdr:rowOff>1095376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10050" cy="10953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4">
          <cell r="C4" t="str">
            <v>ADASPUR</v>
          </cell>
          <cell r="D4">
            <v>32</v>
          </cell>
        </row>
        <row r="5">
          <cell r="C5" t="str">
            <v>ANANDAPUR</v>
          </cell>
          <cell r="D5">
            <v>42</v>
          </cell>
        </row>
        <row r="6">
          <cell r="C6" t="str">
            <v>ANGUL</v>
          </cell>
          <cell r="D6">
            <v>26</v>
          </cell>
          <cell r="E6">
            <v>150</v>
          </cell>
        </row>
        <row r="7">
          <cell r="C7" t="str">
            <v>ATHAMALLIK</v>
          </cell>
          <cell r="D7">
            <v>100</v>
          </cell>
        </row>
        <row r="8">
          <cell r="C8" t="str">
            <v>BALAKATI</v>
          </cell>
          <cell r="D8">
            <v>32</v>
          </cell>
        </row>
        <row r="9">
          <cell r="C9" t="str">
            <v>BALASORE</v>
          </cell>
          <cell r="D9">
            <v>26</v>
          </cell>
          <cell r="E9">
            <v>150</v>
          </cell>
        </row>
        <row r="10">
          <cell r="C10" t="str">
            <v>BALICHANDRAPUR</v>
          </cell>
          <cell r="D10">
            <v>32</v>
          </cell>
        </row>
        <row r="11">
          <cell r="C11" t="str">
            <v>BALIKUDA(JSP)</v>
          </cell>
          <cell r="D11">
            <v>37</v>
          </cell>
        </row>
        <row r="12">
          <cell r="C12" t="str">
            <v>BALUGAON</v>
          </cell>
          <cell r="D12">
            <v>32</v>
          </cell>
        </row>
        <row r="13">
          <cell r="C13" t="str">
            <v>BANKI</v>
          </cell>
          <cell r="D13">
            <v>26</v>
          </cell>
          <cell r="E13">
            <v>150</v>
          </cell>
        </row>
        <row r="14">
          <cell r="C14" t="str">
            <v>BARBIL</v>
          </cell>
          <cell r="D14">
            <v>50</v>
          </cell>
        </row>
        <row r="15">
          <cell r="C15" t="str">
            <v>BARI</v>
          </cell>
          <cell r="D15">
            <v>40</v>
          </cell>
        </row>
        <row r="16">
          <cell r="C16" t="str">
            <v>BARIPADA</v>
          </cell>
          <cell r="D16">
            <v>37</v>
          </cell>
          <cell r="E16">
            <v>180</v>
          </cell>
        </row>
        <row r="17">
          <cell r="C17" t="str">
            <v>BASUDEVPUR</v>
          </cell>
          <cell r="D17">
            <v>40</v>
          </cell>
        </row>
        <row r="18">
          <cell r="C18" t="str">
            <v>BERHAMPUR</v>
          </cell>
          <cell r="D18">
            <v>26</v>
          </cell>
          <cell r="E18">
            <v>150</v>
          </cell>
        </row>
        <row r="19">
          <cell r="C19" t="str">
            <v>BHADRAK</v>
          </cell>
          <cell r="D19">
            <v>26</v>
          </cell>
          <cell r="E19">
            <v>150</v>
          </cell>
        </row>
        <row r="20">
          <cell r="C20" t="str">
            <v>BHUBANESWAR</v>
          </cell>
          <cell r="D20">
            <v>26</v>
          </cell>
        </row>
        <row r="21">
          <cell r="C21" t="str">
            <v>BRAHMAGIRI</v>
          </cell>
          <cell r="D21">
            <v>37</v>
          </cell>
        </row>
        <row r="22">
          <cell r="C22" t="str">
            <v>CHANDANPUR</v>
          </cell>
          <cell r="D22">
            <v>26</v>
          </cell>
        </row>
        <row r="23">
          <cell r="C23" t="str">
            <v>CHANDBALI</v>
          </cell>
          <cell r="D23">
            <v>40</v>
          </cell>
        </row>
        <row r="24">
          <cell r="C24" t="str">
            <v>CHANDIKHOL</v>
          </cell>
          <cell r="D24">
            <v>26</v>
          </cell>
        </row>
        <row r="25">
          <cell r="C25" t="str">
            <v>CHANDPUR</v>
          </cell>
          <cell r="D25">
            <v>26</v>
          </cell>
        </row>
        <row r="26">
          <cell r="C26" t="str">
            <v>DHENKANAL</v>
          </cell>
          <cell r="D26">
            <v>26</v>
          </cell>
          <cell r="E26">
            <v>120</v>
          </cell>
        </row>
        <row r="27">
          <cell r="C27" t="str">
            <v>DUBURI</v>
          </cell>
          <cell r="D27">
            <v>35</v>
          </cell>
        </row>
        <row r="28">
          <cell r="C28" t="str">
            <v>HARIPUR HAT</v>
          </cell>
          <cell r="D28">
            <v>32</v>
          </cell>
        </row>
        <row r="29">
          <cell r="C29" t="str">
            <v>JAGATSINGHPUR</v>
          </cell>
          <cell r="D29">
            <v>26</v>
          </cell>
          <cell r="E29">
            <v>120</v>
          </cell>
        </row>
        <row r="30">
          <cell r="C30" t="str">
            <v>JAJPUR</v>
          </cell>
          <cell r="D30">
            <v>32</v>
          </cell>
        </row>
        <row r="31">
          <cell r="C31" t="str">
            <v>JAJPUR ROAD</v>
          </cell>
          <cell r="D31">
            <v>32</v>
          </cell>
        </row>
        <row r="32">
          <cell r="C32" t="str">
            <v>JAJPUR TOWN</v>
          </cell>
          <cell r="D32">
            <v>32</v>
          </cell>
        </row>
        <row r="33">
          <cell r="C33" t="str">
            <v>JALESWAR</v>
          </cell>
          <cell r="D33">
            <v>37</v>
          </cell>
          <cell r="E33">
            <v>180</v>
          </cell>
        </row>
        <row r="34">
          <cell r="C34" t="str">
            <v>JAMUJHADI</v>
          </cell>
          <cell r="D34">
            <v>26</v>
          </cell>
        </row>
        <row r="35">
          <cell r="C35" t="str">
            <v>JARKA</v>
          </cell>
          <cell r="D35">
            <v>26</v>
          </cell>
        </row>
        <row r="36">
          <cell r="C36" t="str">
            <v>JATNI</v>
          </cell>
          <cell r="D36">
            <v>26</v>
          </cell>
        </row>
        <row r="37">
          <cell r="C37" t="str">
            <v>JHAMJHADI</v>
          </cell>
          <cell r="D37">
            <v>35</v>
          </cell>
        </row>
        <row r="38">
          <cell r="C38" t="str">
            <v>JODA</v>
          </cell>
          <cell r="D38">
            <v>50</v>
          </cell>
        </row>
        <row r="39">
          <cell r="C39" t="str">
            <v>KAMAKHYANAGAR</v>
          </cell>
          <cell r="D39">
            <v>26</v>
          </cell>
        </row>
        <row r="40">
          <cell r="C40" t="str">
            <v>KARANJIA</v>
          </cell>
          <cell r="D40">
            <v>40</v>
          </cell>
        </row>
        <row r="41">
          <cell r="C41" t="str">
            <v>KENDRAPARA</v>
          </cell>
          <cell r="D41">
            <v>26</v>
          </cell>
          <cell r="E41">
            <v>120</v>
          </cell>
        </row>
        <row r="42">
          <cell r="C42" t="str">
            <v>KENDUPATNA</v>
          </cell>
          <cell r="D42">
            <v>26</v>
          </cell>
        </row>
        <row r="43">
          <cell r="C43" t="str">
            <v>KEONJHAR</v>
          </cell>
          <cell r="D43">
            <v>32</v>
          </cell>
          <cell r="E43">
            <v>160</v>
          </cell>
        </row>
        <row r="44">
          <cell r="C44" t="str">
            <v>KHURDA</v>
          </cell>
          <cell r="D44">
            <v>26</v>
          </cell>
        </row>
        <row r="45">
          <cell r="C45" t="str">
            <v>KONARK</v>
          </cell>
          <cell r="D45">
            <v>37</v>
          </cell>
        </row>
        <row r="46">
          <cell r="C46" t="str">
            <v>MANGALPUR</v>
          </cell>
          <cell r="D46">
            <v>37</v>
          </cell>
        </row>
        <row r="47">
          <cell r="C47" t="str">
            <v>MARSHAGHAI</v>
          </cell>
          <cell r="D47">
            <v>32</v>
          </cell>
        </row>
        <row r="48">
          <cell r="C48" t="str">
            <v>NAYAGARH</v>
          </cell>
          <cell r="D48">
            <v>26</v>
          </cell>
        </row>
        <row r="49">
          <cell r="C49" t="str">
            <v>NEMALO</v>
          </cell>
          <cell r="D49">
            <v>50</v>
          </cell>
        </row>
        <row r="50">
          <cell r="C50" t="str">
            <v>NIMAPARA</v>
          </cell>
          <cell r="D50">
            <v>26</v>
          </cell>
        </row>
        <row r="51">
          <cell r="C51" t="str">
            <v>PANKAPAL</v>
          </cell>
          <cell r="D51">
            <v>26</v>
          </cell>
        </row>
        <row r="52">
          <cell r="C52" t="str">
            <v>PARADEEP</v>
          </cell>
          <cell r="D52">
            <v>26</v>
          </cell>
          <cell r="E52">
            <v>120</v>
          </cell>
        </row>
        <row r="53">
          <cell r="C53" t="str">
            <v>PATTAMUNDAI</v>
          </cell>
          <cell r="D53">
            <v>26</v>
          </cell>
        </row>
        <row r="54">
          <cell r="C54" t="str">
            <v>PIPILI</v>
          </cell>
          <cell r="D54">
            <v>26</v>
          </cell>
        </row>
        <row r="55">
          <cell r="C55" t="str">
            <v>PURI</v>
          </cell>
          <cell r="D55">
            <v>26</v>
          </cell>
          <cell r="E55">
            <v>120</v>
          </cell>
        </row>
        <row r="56">
          <cell r="C56" t="str">
            <v>RAHAMA</v>
          </cell>
          <cell r="D56">
            <v>26</v>
          </cell>
        </row>
        <row r="57">
          <cell r="C57" t="str">
            <v>RAIRANGPUR</v>
          </cell>
          <cell r="D57">
            <v>50</v>
          </cell>
          <cell r="E57">
            <v>240</v>
          </cell>
        </row>
        <row r="58">
          <cell r="C58" t="str">
            <v>RAJ SUNAKHALA</v>
          </cell>
          <cell r="D58">
            <v>32</v>
          </cell>
        </row>
        <row r="59">
          <cell r="C59" t="str">
            <v>RAJKANIKA</v>
          </cell>
          <cell r="D59">
            <v>35</v>
          </cell>
        </row>
        <row r="60">
          <cell r="C60" t="str">
            <v>SALIPUR</v>
          </cell>
          <cell r="D60">
            <v>26</v>
          </cell>
          <cell r="E60">
            <v>110</v>
          </cell>
        </row>
        <row r="61">
          <cell r="C61" t="str">
            <v>SORO</v>
          </cell>
          <cell r="D61">
            <v>40</v>
          </cell>
          <cell r="E61">
            <v>170</v>
          </cell>
        </row>
        <row r="62">
          <cell r="C62" t="str">
            <v>SOUTH BALANDA</v>
          </cell>
          <cell r="D62">
            <v>30</v>
          </cell>
        </row>
        <row r="63">
          <cell r="C63" t="str">
            <v>TALCHER</v>
          </cell>
          <cell r="D63">
            <v>26</v>
          </cell>
          <cell r="E63">
            <v>150</v>
          </cell>
        </row>
        <row r="64">
          <cell r="C64" t="str">
            <v>TARAPUR</v>
          </cell>
          <cell r="D64">
            <v>26</v>
          </cell>
        </row>
        <row r="65">
          <cell r="C65" t="str">
            <v>TARAPUR(JSP)</v>
          </cell>
          <cell r="D65">
            <v>26</v>
          </cell>
        </row>
        <row r="66">
          <cell r="C66" t="str">
            <v>TIRTOL</v>
          </cell>
          <cell r="D66">
            <v>26</v>
          </cell>
        </row>
        <row r="67">
          <cell r="C67" t="str">
            <v>UDALA</v>
          </cell>
          <cell r="D67">
            <v>50</v>
          </cell>
          <cell r="E67">
            <v>150</v>
          </cell>
        </row>
        <row r="68">
          <cell r="C68" t="str">
            <v>SISUA</v>
          </cell>
          <cell r="D68">
            <v>26</v>
          </cell>
        </row>
        <row r="69">
          <cell r="C69" t="str">
            <v>BARAMBA</v>
          </cell>
          <cell r="D69">
            <v>30</v>
          </cell>
        </row>
        <row r="70">
          <cell r="C70" t="str">
            <v>BETANATI</v>
          </cell>
          <cell r="D70">
            <v>35</v>
          </cell>
        </row>
        <row r="71">
          <cell r="C71" t="str">
            <v>ANANTAPUR</v>
          </cell>
          <cell r="D71">
            <v>26</v>
          </cell>
        </row>
        <row r="72">
          <cell r="C72" t="str">
            <v>BALIAPAL</v>
          </cell>
          <cell r="D72">
            <v>70</v>
          </cell>
        </row>
        <row r="73">
          <cell r="C73" t="str">
            <v>SHERGARH</v>
          </cell>
          <cell r="D73">
            <v>50</v>
          </cell>
        </row>
        <row r="74">
          <cell r="C74" t="str">
            <v>CHHATRAPUR</v>
          </cell>
          <cell r="D74">
            <v>50</v>
          </cell>
        </row>
        <row r="75">
          <cell r="C75" t="str">
            <v>NIALI</v>
          </cell>
          <cell r="D75">
            <v>40</v>
          </cell>
        </row>
        <row r="76">
          <cell r="C76" t="str">
            <v>MARKONA</v>
          </cell>
          <cell r="D76">
            <v>40</v>
          </cell>
        </row>
        <row r="77">
          <cell r="C77" t="str">
            <v>NUAPATNA</v>
          </cell>
          <cell r="D77">
            <v>35</v>
          </cell>
        </row>
        <row r="78">
          <cell r="C78" t="str">
            <v>JASIPUR</v>
          </cell>
          <cell r="D78">
            <v>55</v>
          </cell>
          <cell r="E78">
            <v>215</v>
          </cell>
        </row>
        <row r="79">
          <cell r="C79" t="str">
            <v>SAMBALPUR</v>
          </cell>
          <cell r="D79">
            <v>50</v>
          </cell>
          <cell r="E79">
            <v>220</v>
          </cell>
        </row>
        <row r="80">
          <cell r="C80" t="str">
            <v>ATTABIRA</v>
          </cell>
          <cell r="D80">
            <v>60</v>
          </cell>
        </row>
        <row r="81">
          <cell r="C81" t="str">
            <v>BARGARH</v>
          </cell>
          <cell r="D81">
            <v>50</v>
          </cell>
          <cell r="E81">
            <v>250</v>
          </cell>
        </row>
        <row r="82">
          <cell r="C82" t="str">
            <v>ASURALI</v>
          </cell>
          <cell r="D82">
            <v>35</v>
          </cell>
        </row>
        <row r="83">
          <cell r="C83" t="str">
            <v>HINDOLA</v>
          </cell>
          <cell r="D83">
            <v>35</v>
          </cell>
        </row>
        <row r="84">
          <cell r="C84" t="str">
            <v>PANIKOILI</v>
          </cell>
          <cell r="D84">
            <v>32</v>
          </cell>
          <cell r="E84">
            <v>130</v>
          </cell>
        </row>
        <row r="85">
          <cell r="C85" t="str">
            <v>BETAL</v>
          </cell>
          <cell r="D85">
            <v>30</v>
          </cell>
        </row>
        <row r="86">
          <cell r="C86" t="str">
            <v>PADMAPUR</v>
          </cell>
          <cell r="D86">
            <v>80</v>
          </cell>
        </row>
        <row r="87">
          <cell r="C87" t="str">
            <v>BORIKINA</v>
          </cell>
          <cell r="D87">
            <v>60</v>
          </cell>
        </row>
        <row r="88">
          <cell r="C88" t="str">
            <v>BHAWANIPATNA</v>
          </cell>
          <cell r="D88">
            <v>65</v>
          </cell>
        </row>
        <row r="89">
          <cell r="C89" t="str">
            <v>ROURKELA</v>
          </cell>
          <cell r="D89">
            <v>50</v>
          </cell>
          <cell r="E89">
            <v>250</v>
          </cell>
        </row>
        <row r="90">
          <cell r="C90" t="str">
            <v>JHARSUGUDA</v>
          </cell>
          <cell r="D90">
            <v>65</v>
          </cell>
          <cell r="E90">
            <v>220</v>
          </cell>
        </row>
        <row r="91">
          <cell r="C91" t="str">
            <v>NAUGAON</v>
          </cell>
          <cell r="E91">
            <v>170</v>
          </cell>
        </row>
        <row r="92">
          <cell r="C92" t="str">
            <v>CHANDANESWAR</v>
          </cell>
          <cell r="E92">
            <v>250</v>
          </cell>
        </row>
        <row r="93">
          <cell r="C93" t="str">
            <v>SONEPUR</v>
          </cell>
          <cell r="E93">
            <v>300</v>
          </cell>
        </row>
        <row r="94">
          <cell r="C94" t="str">
            <v>BARPALI</v>
          </cell>
        </row>
        <row r="95">
          <cell r="C95" t="str">
            <v>NISCHINTKOILI</v>
          </cell>
          <cell r="D95">
            <v>26</v>
          </cell>
        </row>
        <row r="96">
          <cell r="C96" t="str">
            <v>BANAPUR</v>
          </cell>
        </row>
        <row r="97">
          <cell r="C97" t="str">
            <v>BARUAN</v>
          </cell>
          <cell r="D97">
            <v>40</v>
          </cell>
        </row>
        <row r="98">
          <cell r="C98" t="str">
            <v>MAHANGA</v>
          </cell>
          <cell r="D98">
            <v>50</v>
          </cell>
        </row>
        <row r="99">
          <cell r="C99" t="str">
            <v>JEYPORE</v>
          </cell>
          <cell r="D99">
            <v>80</v>
          </cell>
          <cell r="E99">
            <v>350</v>
          </cell>
        </row>
        <row r="100">
          <cell r="C100" t="str">
            <v>BAGHURAI</v>
          </cell>
          <cell r="E100">
            <v>150</v>
          </cell>
        </row>
        <row r="101">
          <cell r="C101" t="str">
            <v>SUNDERGARH</v>
          </cell>
          <cell r="D101">
            <v>80</v>
          </cell>
        </row>
        <row r="102">
          <cell r="C102" t="str">
            <v>PHULBANI</v>
          </cell>
          <cell r="E102">
            <v>200</v>
          </cell>
        </row>
        <row r="103">
          <cell r="C103" t="str">
            <v>ODAGAON</v>
          </cell>
          <cell r="D103">
            <v>60</v>
          </cell>
        </row>
        <row r="104">
          <cell r="C104" t="str">
            <v>KAPILESWAR (KDP)</v>
          </cell>
          <cell r="D104">
            <v>26</v>
          </cell>
          <cell r="E104">
            <v>120</v>
          </cell>
        </row>
        <row r="105">
          <cell r="C105" t="str">
            <v>BUDHARAJA (SBP)</v>
          </cell>
          <cell r="D105">
            <v>60</v>
          </cell>
        </row>
        <row r="106">
          <cell r="C106" t="str">
            <v>PARALAKHEMUNDI</v>
          </cell>
          <cell r="D106">
            <v>90</v>
          </cell>
        </row>
        <row r="107">
          <cell r="C107" t="str">
            <v>RAYAGADA</v>
          </cell>
          <cell r="D107">
            <v>60</v>
          </cell>
        </row>
        <row r="108">
          <cell r="C108" t="str">
            <v>PURUSOTTAMPUR</v>
          </cell>
          <cell r="D108">
            <v>70</v>
          </cell>
        </row>
        <row r="109">
          <cell r="C109" t="str">
            <v>BRAHMANJHARILO</v>
          </cell>
          <cell r="D109">
            <v>26</v>
          </cell>
        </row>
      </sheetData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4" workbookViewId="0">
      <selection activeCell="Q7" sqref="Q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7" style="1" bestFit="1" customWidth="1"/>
    <col min="5" max="5" width="13.140625" style="1" bestFit="1" customWidth="1"/>
    <col min="6" max="6" width="7.5703125" style="1" bestFit="1" customWidth="1"/>
    <col min="7" max="7" width="6" style="1" customWidth="1"/>
    <col min="8" max="9" width="6.570312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11" style="1" bestFit="1" customWidth="1"/>
    <col min="14" max="16384" width="9.140625" style="1"/>
  </cols>
  <sheetData>
    <row r="1" spans="1:13" ht="90" customHeight="1">
      <c r="A1" s="25"/>
      <c r="B1" s="26"/>
      <c r="C1" s="26"/>
      <c r="D1" s="26"/>
      <c r="E1" s="26"/>
      <c r="F1" s="26"/>
      <c r="G1" s="26"/>
      <c r="H1" s="27"/>
      <c r="I1" s="30" t="s">
        <v>0</v>
      </c>
      <c r="J1" s="30"/>
      <c r="K1" s="30"/>
      <c r="L1" s="30"/>
    </row>
    <row r="2" spans="1:13" ht="83.25" customHeight="1">
      <c r="A2" s="28" t="s">
        <v>38</v>
      </c>
      <c r="B2" s="28"/>
      <c r="C2" s="28"/>
      <c r="D2" s="28"/>
      <c r="E2" s="28"/>
      <c r="F2" s="28"/>
      <c r="G2" s="28"/>
      <c r="H2" s="29"/>
      <c r="I2" s="31" t="s">
        <v>37</v>
      </c>
      <c r="J2" s="32"/>
      <c r="K2" s="32"/>
      <c r="L2" s="33"/>
    </row>
    <row r="3" spans="1:13" s="8" customFormat="1" ht="15" customHeight="1">
      <c r="A3" s="5" t="s">
        <v>14</v>
      </c>
      <c r="B3" s="5" t="s">
        <v>15</v>
      </c>
      <c r="C3" s="5" t="s">
        <v>16</v>
      </c>
      <c r="D3" s="5" t="s">
        <v>22</v>
      </c>
      <c r="E3" s="5" t="s">
        <v>32</v>
      </c>
      <c r="F3" s="5" t="s">
        <v>23</v>
      </c>
      <c r="G3" s="5" t="s">
        <v>24</v>
      </c>
      <c r="H3" s="7" t="s">
        <v>27</v>
      </c>
      <c r="I3" s="7" t="s">
        <v>28</v>
      </c>
      <c r="J3" s="7" t="s">
        <v>29</v>
      </c>
      <c r="K3" s="7" t="s">
        <v>30</v>
      </c>
      <c r="L3" s="7" t="s">
        <v>31</v>
      </c>
      <c r="M3" s="5" t="s">
        <v>26</v>
      </c>
    </row>
    <row r="4" spans="1:13" ht="15" customHeight="1">
      <c r="A4" s="12">
        <v>1</v>
      </c>
      <c r="B4" s="9" t="s">
        <v>1</v>
      </c>
      <c r="C4" s="9" t="s">
        <v>10</v>
      </c>
      <c r="D4" s="10" t="s">
        <v>21</v>
      </c>
      <c r="E4" s="4" t="s">
        <v>17</v>
      </c>
      <c r="F4" s="9" t="s">
        <v>2</v>
      </c>
      <c r="G4" s="9">
        <v>21</v>
      </c>
      <c r="H4" s="11">
        <v>130</v>
      </c>
      <c r="I4" s="6">
        <f>G4*2</f>
        <v>42</v>
      </c>
      <c r="J4" s="6">
        <f>G4*8</f>
        <v>168</v>
      </c>
      <c r="K4" s="6">
        <v>30</v>
      </c>
      <c r="L4" s="6">
        <f>G4*H4+I4+J4+K4</f>
        <v>2970</v>
      </c>
      <c r="M4" s="4" t="s">
        <v>33</v>
      </c>
    </row>
    <row r="5" spans="1:13" ht="15" customHeight="1">
      <c r="A5" s="12">
        <v>2</v>
      </c>
      <c r="B5" s="9" t="s">
        <v>5</v>
      </c>
      <c r="C5" s="9" t="s">
        <v>12</v>
      </c>
      <c r="D5" s="10" t="s">
        <v>21</v>
      </c>
      <c r="E5" s="4" t="s">
        <v>19</v>
      </c>
      <c r="F5" s="9" t="s">
        <v>6</v>
      </c>
      <c r="G5" s="9">
        <v>1</v>
      </c>
      <c r="H5" s="11">
        <f>VLOOKUP(E5,'[1]SHREE MAA AG'!$C$4:$E$109,3,FALSE)</f>
        <v>180</v>
      </c>
      <c r="I5" s="6">
        <f t="shared" ref="I5:I9" si="0">G5*2</f>
        <v>2</v>
      </c>
      <c r="J5" s="6">
        <f t="shared" ref="J5:J9" si="1">G5*8</f>
        <v>8</v>
      </c>
      <c r="K5" s="6"/>
      <c r="L5" s="6">
        <f t="shared" ref="L5:L9" si="2">G5*H5+I5+J5+K5</f>
        <v>190</v>
      </c>
      <c r="M5" s="4" t="s">
        <v>25</v>
      </c>
    </row>
    <row r="6" spans="1:13" ht="15" customHeight="1">
      <c r="A6" s="12"/>
      <c r="B6" s="9" t="s">
        <v>5</v>
      </c>
      <c r="C6" s="9" t="s">
        <v>12</v>
      </c>
      <c r="D6" s="10" t="s">
        <v>21</v>
      </c>
      <c r="E6" s="4" t="s">
        <v>19</v>
      </c>
      <c r="F6" s="9" t="s">
        <v>6</v>
      </c>
      <c r="G6" s="9">
        <v>28</v>
      </c>
      <c r="H6" s="11">
        <v>65</v>
      </c>
      <c r="I6" s="6">
        <f t="shared" si="0"/>
        <v>56</v>
      </c>
      <c r="J6" s="6">
        <f t="shared" si="1"/>
        <v>224</v>
      </c>
      <c r="K6" s="6">
        <v>30</v>
      </c>
      <c r="L6" s="6">
        <f t="shared" si="2"/>
        <v>2130</v>
      </c>
      <c r="M6" s="4" t="s">
        <v>39</v>
      </c>
    </row>
    <row r="7" spans="1:13" s="17" customFormat="1" ht="15" customHeight="1">
      <c r="A7" s="13">
        <v>3</v>
      </c>
      <c r="B7" s="14" t="s">
        <v>3</v>
      </c>
      <c r="C7" s="14" t="s">
        <v>11</v>
      </c>
      <c r="D7" s="15" t="s">
        <v>21</v>
      </c>
      <c r="E7" s="16" t="s">
        <v>18</v>
      </c>
      <c r="F7" s="14" t="s">
        <v>4</v>
      </c>
      <c r="G7" s="14">
        <v>30</v>
      </c>
      <c r="H7" s="11">
        <v>50</v>
      </c>
      <c r="I7" s="11">
        <f t="shared" si="0"/>
        <v>60</v>
      </c>
      <c r="J7" s="11">
        <f t="shared" si="1"/>
        <v>240</v>
      </c>
      <c r="K7" s="11">
        <v>30</v>
      </c>
      <c r="L7" s="11">
        <f t="shared" si="2"/>
        <v>1830</v>
      </c>
      <c r="M7" s="4" t="s">
        <v>34</v>
      </c>
    </row>
    <row r="8" spans="1:13" ht="15" customHeight="1">
      <c r="A8" s="12">
        <v>4</v>
      </c>
      <c r="B8" s="9" t="s">
        <v>7</v>
      </c>
      <c r="C8" s="9" t="s">
        <v>13</v>
      </c>
      <c r="D8" s="10" t="s">
        <v>21</v>
      </c>
      <c r="E8" s="4" t="s">
        <v>20</v>
      </c>
      <c r="F8" s="9" t="s">
        <v>8</v>
      </c>
      <c r="G8" s="9">
        <v>5</v>
      </c>
      <c r="H8" s="6">
        <f>VLOOKUP(E8,'[1]SHREE MAA AG'!$C$4:$E$109,3,FALSE)</f>
        <v>150</v>
      </c>
      <c r="I8" s="6">
        <f t="shared" si="0"/>
        <v>10</v>
      </c>
      <c r="J8" s="6">
        <f t="shared" si="1"/>
        <v>40</v>
      </c>
      <c r="K8" s="6"/>
      <c r="L8" s="6">
        <f t="shared" si="2"/>
        <v>800</v>
      </c>
      <c r="M8" s="4" t="s">
        <v>25</v>
      </c>
    </row>
    <row r="9" spans="1:13" s="17" customFormat="1" ht="15" customHeight="1">
      <c r="A9" s="13"/>
      <c r="B9" s="14" t="s">
        <v>7</v>
      </c>
      <c r="C9" s="14" t="s">
        <v>13</v>
      </c>
      <c r="D9" s="15" t="s">
        <v>21</v>
      </c>
      <c r="E9" s="16" t="s">
        <v>20</v>
      </c>
      <c r="F9" s="14" t="s">
        <v>8</v>
      </c>
      <c r="G9" s="14">
        <v>50</v>
      </c>
      <c r="H9" s="11">
        <v>50</v>
      </c>
      <c r="I9" s="11">
        <f t="shared" si="0"/>
        <v>100</v>
      </c>
      <c r="J9" s="11">
        <f t="shared" si="1"/>
        <v>400</v>
      </c>
      <c r="K9" s="11">
        <v>30</v>
      </c>
      <c r="L9" s="11">
        <f t="shared" si="2"/>
        <v>3030</v>
      </c>
      <c r="M9" s="4" t="s">
        <v>39</v>
      </c>
    </row>
    <row r="10" spans="1:13" s="19" customFormat="1" ht="15" customHeight="1">
      <c r="A10" s="21" t="s">
        <v>36</v>
      </c>
      <c r="B10" s="21"/>
      <c r="C10" s="21"/>
      <c r="D10" s="21"/>
      <c r="E10" s="21"/>
      <c r="F10" s="21"/>
      <c r="G10" s="21"/>
      <c r="H10" s="22"/>
      <c r="I10" s="22"/>
      <c r="J10" s="22"/>
      <c r="K10" s="22"/>
      <c r="L10" s="18">
        <f>SUM(L4:L9)</f>
        <v>10950</v>
      </c>
    </row>
    <row r="11" spans="1:13" s="3" customFormat="1" ht="30" customHeight="1">
      <c r="A11" s="23" t="s">
        <v>35</v>
      </c>
      <c r="B11" s="23"/>
      <c r="C11" s="23"/>
      <c r="D11" s="23"/>
      <c r="E11" s="23"/>
      <c r="F11" s="23"/>
      <c r="G11" s="23"/>
      <c r="H11" s="24"/>
      <c r="I11" s="24"/>
      <c r="J11" s="24"/>
      <c r="K11" s="24"/>
      <c r="L11" s="24"/>
    </row>
    <row r="12" spans="1:13" s="3" customFormat="1" ht="30" customHeight="1">
      <c r="A12" s="23" t="s">
        <v>9</v>
      </c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</row>
    <row r="13" spans="1:13">
      <c r="G13" s="20">
        <f>SUM(G4:G9)</f>
        <v>135</v>
      </c>
    </row>
  </sheetData>
  <mergeCells count="7">
    <mergeCell ref="A10:K10"/>
    <mergeCell ref="A11:L11"/>
    <mergeCell ref="A12:L12"/>
    <mergeCell ref="A1:H1"/>
    <mergeCell ref="A2:H2"/>
    <mergeCell ref="I1:L1"/>
    <mergeCell ref="I2:L2"/>
  </mergeCells>
  <pageMargins left="0.15748031496062992" right="0.11811023622047245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2024-08-14T13:59:34Z</cp:lastPrinted>
  <dcterms:created xsi:type="dcterms:W3CDTF">2024-08-12T09:58:57Z</dcterms:created>
  <dcterms:modified xsi:type="dcterms:W3CDTF">2024-08-14T13:59:34Z</dcterms:modified>
</cp:coreProperties>
</file>