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Sheet1!$H$1:$H$21</definedName>
    <definedName name="_xlnm.Print_Titles" localSheetId="0">Sheet1!$1:$8</definedName>
  </definedNames>
  <calcPr calcId="124519"/>
</workbook>
</file>

<file path=xl/calcChain.xml><?xml version="1.0" encoding="utf-8"?>
<calcChain xmlns="http://schemas.openxmlformats.org/spreadsheetml/2006/main">
  <c r="G13" i="1"/>
  <c r="I11"/>
  <c r="H11"/>
  <c r="K11" s="1"/>
  <c r="I10"/>
  <c r="H10"/>
  <c r="A10"/>
  <c r="A11" s="1"/>
  <c r="I9"/>
  <c r="H9"/>
  <c r="K9" l="1"/>
  <c r="K10"/>
  <c r="K12" s="1"/>
</calcChain>
</file>

<file path=xl/sharedStrings.xml><?xml version="1.0" encoding="utf-8"?>
<sst xmlns="http://schemas.openxmlformats.org/spreadsheetml/2006/main" count="41" uniqueCount="39">
  <si>
    <t>DATE</t>
  </si>
  <si>
    <t>FROM</t>
  </si>
  <si>
    <t>DESTINATION</t>
  </si>
  <si>
    <t>SL.</t>
  </si>
  <si>
    <t>GSTIN : 21AGHPB9356M1Z9</t>
  </si>
  <si>
    <t>Thanking You…</t>
  </si>
  <si>
    <t>For PRAGATI LOGISTICS</t>
  </si>
  <si>
    <t>LR NO.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</si>
  <si>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</si>
  <si>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</si>
  <si>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</si>
  <si>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</si>
  <si>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HSN CODE: 996791</t>
  </si>
  <si>
    <t>CASE</t>
  </si>
  <si>
    <t>TO,</t>
  </si>
  <si>
    <t>HML</t>
  </si>
  <si>
    <t>CTC</t>
  </si>
  <si>
    <t>M/S : MAHALAXMI ENTERPRISES</t>
  </si>
  <si>
    <t>DARAKHAPATNA,CUTTACK</t>
  </si>
  <si>
    <t>GSTIN: 21AKDPB2828A1Z6</t>
  </si>
  <si>
    <t>MOB: 9853166160</t>
  </si>
  <si>
    <t>INV. NO.</t>
  </si>
  <si>
    <t>LR CH.</t>
  </si>
  <si>
    <t>AMT.</t>
  </si>
  <si>
    <t>BERHAMPUR</t>
  </si>
  <si>
    <t>MONTH   : OCTOBER, 2021</t>
  </si>
  <si>
    <t>BILL DATE : 31/10/2021</t>
  </si>
  <si>
    <t>KINDLY ,VERIFY &amp; CONFIRM US  WITHIN 7 DAYS ,ELSE GST WILL 20TH NOVEMBER, 2021</t>
  </si>
  <si>
    <t>DIAPER RATE</t>
  </si>
  <si>
    <t>PL/DO/12103/21-22</t>
  </si>
  <si>
    <t>129</t>
  </si>
  <si>
    <t>BHUBANESWAR</t>
  </si>
  <si>
    <t>PL/MA/10962/21-22</t>
  </si>
  <si>
    <t>126</t>
  </si>
  <si>
    <t>PL/MA/11662/21-22</t>
  </si>
  <si>
    <t>1037</t>
  </si>
  <si>
    <t>BHADRAK</t>
  </si>
  <si>
    <t>(RUPEES ONE THOUSAND TWO HUNDRED FIFTY THREE ONLY)</t>
  </si>
  <si>
    <t>BILL NO.   :  INV-33529/21-22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</si>
</sst>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2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Kinnari"/>
    </font>
    <font>
      <b/>
      <sz val="11"/>
      <color indexed="8"/>
      <name val="Calibri"/>
      <family val="2"/>
      <scheme val="minor"/>
    </font>
    <font>
      <sz val="10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6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left" vertical="center" indent="6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NumberFormat="1" applyFont="1" applyAlignment="1">
      <alignment vertical="top"/>
    </xf>
    <xf numFmtId="0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64" fontId="7" fillId="0" borderId="0" xfId="0" applyNumberFormat="1" applyFont="1" applyAlignment="1">
      <alignment vertical="top"/>
    </xf>
    <xf numFmtId="0" fontId="5" fillId="0" borderId="0" xfId="0" applyFont="1" applyAlignment="1">
      <alignment horizontal="left" vertical="center" wrapText="1"/>
    </xf>
    <xf numFmtId="0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5" fillId="0" borderId="0" xfId="0" applyNumberFormat="1" applyFont="1" applyAlignment="1">
      <alignment horizontal="center" wrapText="1"/>
    </xf>
    <xf numFmtId="164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164" fontId="6" fillId="2" borderId="0" xfId="0" applyNumberFormat="1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vertical="top" wrapText="1"/>
    </xf>
    <xf numFmtId="0" fontId="5" fillId="0" borderId="0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2" fontId="11" fillId="0" borderId="1" xfId="0" applyNumberFormat="1" applyFont="1" applyBorder="1" applyAlignment="1">
      <alignment horizontal="right" vertical="center"/>
    </xf>
    <xf numFmtId="164" fontId="8" fillId="0" borderId="0" xfId="0" applyNumberFormat="1" applyFont="1" applyAlignment="1">
      <alignment horizontal="left" vertical="center"/>
    </xf>
    <xf numFmtId="164" fontId="8" fillId="0" borderId="0" xfId="0" applyNumberFormat="1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164" fontId="11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top"/>
    </xf>
    <xf numFmtId="164" fontId="5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/>
    </xf>
    <xf numFmtId="2" fontId="0" fillId="0" borderId="1" xfId="0" applyNumberFormat="1" applyBorder="1" applyAlignment="1">
      <alignment horizontal="right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2" fontId="10" fillId="0" borderId="1" xfId="0" applyNumberFormat="1" applyFont="1" applyBorder="1" applyAlignment="1">
      <alignment horizontal="right" vertical="center"/>
    </xf>
    <xf numFmtId="0" fontId="0" fillId="0" borderId="0" xfId="0" applyNumberFormat="1"/>
    <xf numFmtId="2" fontId="0" fillId="0" borderId="0" xfId="0" applyNumberFormat="1"/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>
        <row r="3">
          <cell r="D3" t="str">
            <v>NEW</v>
          </cell>
        </row>
        <row r="4">
          <cell r="C4" t="str">
            <v>DESTINATION</v>
          </cell>
          <cell r="D4" t="str">
            <v>DIPER BIG CASE</v>
          </cell>
        </row>
        <row r="5">
          <cell r="C5" t="str">
            <v>ROURKELA</v>
          </cell>
          <cell r="D5">
            <v>60</v>
          </cell>
        </row>
        <row r="6">
          <cell r="C6" t="str">
            <v>JAGATSINGHPUR</v>
          </cell>
          <cell r="D6">
            <v>60</v>
          </cell>
        </row>
        <row r="7">
          <cell r="C7" t="str">
            <v>PURI</v>
          </cell>
          <cell r="D7">
            <v>60</v>
          </cell>
        </row>
        <row r="8">
          <cell r="C8" t="str">
            <v>BERHAMPUR</v>
          </cell>
          <cell r="D8">
            <v>60</v>
          </cell>
        </row>
        <row r="9">
          <cell r="C9" t="str">
            <v>BALASORE</v>
          </cell>
          <cell r="D9">
            <v>60</v>
          </cell>
        </row>
        <row r="10">
          <cell r="C10" t="str">
            <v>NAYAGARH</v>
          </cell>
          <cell r="D10">
            <v>60</v>
          </cell>
        </row>
        <row r="11">
          <cell r="C11" t="str">
            <v>BHUBANESWAR</v>
          </cell>
          <cell r="D11">
            <v>60</v>
          </cell>
        </row>
        <row r="12">
          <cell r="C12" t="str">
            <v>BANAMALIPUR</v>
          </cell>
          <cell r="D12">
            <v>60</v>
          </cell>
        </row>
        <row r="13">
          <cell r="C13" t="str">
            <v>HARIPUR HAT</v>
          </cell>
          <cell r="D13">
            <v>60</v>
          </cell>
        </row>
        <row r="14">
          <cell r="C14" t="str">
            <v>JAJPUR ROAD</v>
          </cell>
          <cell r="D14">
            <v>60</v>
          </cell>
        </row>
        <row r="15">
          <cell r="C15" t="str">
            <v>UDALA</v>
          </cell>
          <cell r="D15">
            <v>70</v>
          </cell>
        </row>
        <row r="16">
          <cell r="C16" t="str">
            <v>JASIPUR</v>
          </cell>
          <cell r="D16">
            <v>70</v>
          </cell>
        </row>
        <row r="17">
          <cell r="C17" t="str">
            <v>DHENKANAL</v>
          </cell>
          <cell r="D17">
            <v>60</v>
          </cell>
        </row>
        <row r="18">
          <cell r="C18" t="str">
            <v>SINGIRI (J.S.PUR)</v>
          </cell>
          <cell r="D18">
            <v>60</v>
          </cell>
        </row>
        <row r="19">
          <cell r="C19" t="str">
            <v>RAHAMA</v>
          </cell>
          <cell r="D19">
            <v>60</v>
          </cell>
        </row>
        <row r="20">
          <cell r="C20" t="str">
            <v>RAYAGADA</v>
          </cell>
          <cell r="D20">
            <v>60</v>
          </cell>
        </row>
        <row r="21">
          <cell r="C21" t="str">
            <v>KANAKPUR</v>
          </cell>
          <cell r="D21">
            <v>60</v>
          </cell>
        </row>
        <row r="22">
          <cell r="C22" t="str">
            <v>KEONJHAR</v>
          </cell>
          <cell r="D22">
            <v>60</v>
          </cell>
        </row>
        <row r="23">
          <cell r="C23" t="str">
            <v>CHIKITI PENTHA</v>
          </cell>
          <cell r="D23">
            <v>70</v>
          </cell>
        </row>
        <row r="24">
          <cell r="C24" t="str">
            <v>BORIKINA</v>
          </cell>
          <cell r="D24">
            <v>70</v>
          </cell>
        </row>
        <row r="25">
          <cell r="C25" t="str">
            <v>CHHATRAPUR</v>
          </cell>
          <cell r="D25">
            <v>70</v>
          </cell>
        </row>
        <row r="26">
          <cell r="C26" t="str">
            <v>KAKATPUR</v>
          </cell>
          <cell r="D26">
            <v>60</v>
          </cell>
        </row>
        <row r="27">
          <cell r="C27" t="str">
            <v>KAMAKHYANAGAR</v>
          </cell>
          <cell r="D27">
            <v>60</v>
          </cell>
        </row>
        <row r="28">
          <cell r="C28" t="str">
            <v>SAMBALPUR</v>
          </cell>
          <cell r="D28">
            <v>70</v>
          </cell>
        </row>
        <row r="29">
          <cell r="C29" t="str">
            <v>BARIPADA</v>
          </cell>
          <cell r="D29">
            <v>60</v>
          </cell>
        </row>
        <row r="30">
          <cell r="C30" t="str">
            <v>RAIGHAR</v>
          </cell>
          <cell r="D30">
            <v>80</v>
          </cell>
        </row>
        <row r="31">
          <cell r="C31" t="str">
            <v>DASPALLA</v>
          </cell>
          <cell r="D31">
            <v>70</v>
          </cell>
        </row>
        <row r="32">
          <cell r="C32" t="str">
            <v>SINGHPUR</v>
          </cell>
          <cell r="D32">
            <v>70</v>
          </cell>
        </row>
        <row r="33">
          <cell r="C33" t="str">
            <v>SAKHIGOPAL</v>
          </cell>
          <cell r="D33">
            <v>60</v>
          </cell>
        </row>
        <row r="34">
          <cell r="C34" t="str">
            <v>PARADEEP</v>
          </cell>
          <cell r="D34">
            <v>60</v>
          </cell>
        </row>
        <row r="35">
          <cell r="C35" t="str">
            <v>ATHAGARH</v>
          </cell>
          <cell r="D35">
            <v>60</v>
          </cell>
        </row>
        <row r="36">
          <cell r="C36" t="str">
            <v>JATNI</v>
          </cell>
          <cell r="D36">
            <v>60</v>
          </cell>
        </row>
        <row r="37">
          <cell r="C37" t="str">
            <v>BURLA</v>
          </cell>
          <cell r="D37">
            <v>70</v>
          </cell>
        </row>
        <row r="38">
          <cell r="C38" t="str">
            <v>NIMAPARA</v>
          </cell>
          <cell r="D38">
            <v>60</v>
          </cell>
        </row>
        <row r="39">
          <cell r="C39" t="str">
            <v>DUMDUMA</v>
          </cell>
          <cell r="D39">
            <v>60</v>
          </cell>
        </row>
        <row r="40">
          <cell r="C40" t="str">
            <v>BALUGAON</v>
          </cell>
          <cell r="D40">
            <v>60</v>
          </cell>
        </row>
        <row r="41">
          <cell r="C41" t="str">
            <v>DENGOASTA</v>
          </cell>
        </row>
        <row r="42">
          <cell r="C42" t="str">
            <v>PATTAMUNDAI</v>
          </cell>
          <cell r="D42">
            <v>70</v>
          </cell>
        </row>
        <row r="43">
          <cell r="C43" t="str">
            <v>KENDRAPARA</v>
          </cell>
          <cell r="D43">
            <v>60</v>
          </cell>
        </row>
        <row r="44">
          <cell r="C44" t="str">
            <v>TALCHER</v>
          </cell>
          <cell r="D44">
            <v>60</v>
          </cell>
        </row>
        <row r="45">
          <cell r="C45" t="str">
            <v>SORO</v>
          </cell>
          <cell r="D45">
            <v>70</v>
          </cell>
        </row>
        <row r="46">
          <cell r="C46" t="str">
            <v>BHADRAK</v>
          </cell>
          <cell r="D46">
            <v>60</v>
          </cell>
        </row>
        <row r="47">
          <cell r="C47" t="str">
            <v>GELPUR</v>
          </cell>
          <cell r="D47">
            <v>70</v>
          </cell>
        </row>
        <row r="48">
          <cell r="C48" t="str">
            <v>BARGARH</v>
          </cell>
          <cell r="D48">
            <v>70</v>
          </cell>
        </row>
        <row r="49">
          <cell r="C49" t="str">
            <v>SALIPUR</v>
          </cell>
          <cell r="D49">
            <v>60</v>
          </cell>
        </row>
        <row r="50">
          <cell r="C50" t="str">
            <v>PANKAPAL</v>
          </cell>
          <cell r="D50">
            <v>60</v>
          </cell>
        </row>
        <row r="51">
          <cell r="C51" t="str">
            <v>ANGUL</v>
          </cell>
          <cell r="D51">
            <v>60</v>
          </cell>
        </row>
        <row r="52">
          <cell r="C52" t="str">
            <v>BANKI</v>
          </cell>
          <cell r="D52">
            <v>60</v>
          </cell>
        </row>
        <row r="53">
          <cell r="C53" t="str">
            <v>JALESWAR</v>
          </cell>
          <cell r="D53">
            <v>70</v>
          </cell>
        </row>
        <row r="54">
          <cell r="C54" t="str">
            <v>SAHADEV KHUNTA</v>
          </cell>
          <cell r="D54">
            <v>60</v>
          </cell>
        </row>
      </sheetData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zoomScale="145" zoomScaleNormal="145" workbookViewId="0">
      <selection activeCell="M8" sqref="M8"/>
    </sheetView>
  </sheetViews>
  <sheetFormatPr defaultRowHeight="15" customHeight="1"/>
  <cols>
    <col min="1" max="1" width="4" style="15" customWidth="1"/>
    <col min="2" max="2" width="10.7109375" style="14" bestFit="1" customWidth="1"/>
    <col min="3" max="3" width="18" style="14" bestFit="1" customWidth="1"/>
    <col min="4" max="4" width="5.5703125" style="16" customWidth="1"/>
    <col min="5" max="5" width="6.5703125" style="17" bestFit="1" customWidth="1"/>
    <col min="6" max="6" width="15.85546875" style="23" bestFit="1" customWidth="1"/>
    <col min="7" max="7" width="6.140625" style="15" bestFit="1" customWidth="1"/>
    <col min="8" max="8" width="8" style="18" customWidth="1"/>
    <col min="9" max="9" width="5.7109375" style="18" customWidth="1"/>
    <col min="10" max="10" width="7.140625" style="18" bestFit="1" customWidth="1"/>
    <col min="11" max="11" width="8.28515625" style="18" customWidth="1"/>
    <col min="12" max="16384" width="9.140625" style="18"/>
  </cols>
  <sheetData>
    <row r="1" spans="1:12" s="3" customFormat="1" ht="15" customHeight="1">
      <c r="A1" s="30" t="s">
        <v>14</v>
      </c>
      <c r="B1" s="37"/>
      <c r="C1" s="24"/>
      <c r="D1" s="4"/>
      <c r="E1" s="4"/>
      <c r="F1" s="20"/>
      <c r="I1" s="5" t="s">
        <v>25</v>
      </c>
    </row>
    <row r="2" spans="1:12" s="3" customFormat="1" ht="15" customHeight="1">
      <c r="A2" s="31" t="s">
        <v>17</v>
      </c>
      <c r="B2" s="38"/>
      <c r="C2" s="25"/>
      <c r="E2" s="6"/>
      <c r="F2" s="20"/>
      <c r="I2" s="5" t="s">
        <v>38</v>
      </c>
    </row>
    <row r="3" spans="1:12" s="3" customFormat="1" ht="15" customHeight="1">
      <c r="A3" s="32" t="s">
        <v>18</v>
      </c>
      <c r="B3" s="38"/>
      <c r="C3" s="26"/>
      <c r="D3" s="4"/>
      <c r="E3" s="6"/>
      <c r="F3" s="20"/>
      <c r="I3" s="5" t="s">
        <v>26</v>
      </c>
    </row>
    <row r="4" spans="1:12" s="3" customFormat="1" ht="15" customHeight="1">
      <c r="A4" s="32" t="s">
        <v>19</v>
      </c>
      <c r="B4" s="38"/>
      <c r="C4" s="27"/>
      <c r="D4" s="4"/>
      <c r="E4" s="6"/>
      <c r="F4" s="21"/>
      <c r="I4" s="5" t="s">
        <v>4</v>
      </c>
    </row>
    <row r="5" spans="1:12" s="3" customFormat="1" ht="15" customHeight="1">
      <c r="A5" s="30" t="s">
        <v>20</v>
      </c>
      <c r="B5" s="37"/>
      <c r="C5" s="28"/>
      <c r="D5" s="4"/>
      <c r="E5" s="6"/>
      <c r="F5" s="21"/>
      <c r="I5" s="6" t="s">
        <v>12</v>
      </c>
    </row>
    <row r="6" spans="1:12" s="3" customFormat="1" ht="15" customHeight="1">
      <c r="A6" s="29"/>
      <c r="B6" s="39"/>
      <c r="C6" s="7"/>
      <c r="D6" s="4"/>
      <c r="E6" s="6"/>
      <c r="F6" s="21"/>
      <c r="H6" s="5"/>
    </row>
    <row r="7" spans="1:12" s="3" customFormat="1" ht="15" customHeight="1">
      <c r="B7" s="40"/>
      <c r="C7" s="7"/>
      <c r="D7" s="4"/>
      <c r="E7" s="6"/>
      <c r="F7" s="21"/>
      <c r="G7" s="8"/>
      <c r="L7" s="18"/>
    </row>
    <row r="8" spans="1:12" s="9" customFormat="1" ht="25.5">
      <c r="A8" s="33" t="s">
        <v>3</v>
      </c>
      <c r="B8" s="46" t="s">
        <v>0</v>
      </c>
      <c r="C8" s="33" t="s">
        <v>7</v>
      </c>
      <c r="D8" s="33" t="s">
        <v>21</v>
      </c>
      <c r="E8" s="33" t="s">
        <v>1</v>
      </c>
      <c r="F8" s="33" t="s">
        <v>2</v>
      </c>
      <c r="G8" s="33" t="s">
        <v>13</v>
      </c>
      <c r="H8" s="47" t="s">
        <v>28</v>
      </c>
      <c r="I8" s="48" t="s">
        <v>15</v>
      </c>
      <c r="J8" s="48" t="s">
        <v>22</v>
      </c>
      <c r="K8" s="48" t="s">
        <v>23</v>
      </c>
      <c r="L8" s="18"/>
    </row>
    <row r="9" spans="1:12" s="9" customFormat="1">
      <c r="A9" s="34">
        <v>1</v>
      </c>
      <c r="B9" s="41">
        <v>44477</v>
      </c>
      <c r="C9" s="35" t="s">
        <v>29</v>
      </c>
      <c r="D9" s="35" t="s">
        <v>30</v>
      </c>
      <c r="E9" s="35" t="s">
        <v>16</v>
      </c>
      <c r="F9" s="35" t="s">
        <v>31</v>
      </c>
      <c r="G9" s="49">
        <v>5</v>
      </c>
      <c r="H9" s="36">
        <f>VLOOKUP(F9,'[1]POURASH ENT'!$C:$D,2,FALSE)</f>
        <v>60</v>
      </c>
      <c r="I9" s="50">
        <f>G9*2</f>
        <v>10</v>
      </c>
      <c r="J9" s="50">
        <v>25</v>
      </c>
      <c r="K9" s="50">
        <f>G9*H9+I9+J9</f>
        <v>335</v>
      </c>
      <c r="L9" s="18"/>
    </row>
    <row r="10" spans="1:12" s="9" customFormat="1">
      <c r="A10" s="34">
        <f>A9+1</f>
        <v>2</v>
      </c>
      <c r="B10" s="41">
        <v>44477</v>
      </c>
      <c r="C10" s="35" t="s">
        <v>32</v>
      </c>
      <c r="D10" s="35" t="s">
        <v>33</v>
      </c>
      <c r="E10" s="35" t="s">
        <v>16</v>
      </c>
      <c r="F10" s="35" t="s">
        <v>24</v>
      </c>
      <c r="G10" s="49">
        <v>3</v>
      </c>
      <c r="H10" s="36">
        <f>VLOOKUP(F10,'[1]POURASH ENT'!$C:$D,2,FALSE)</f>
        <v>60</v>
      </c>
      <c r="I10" s="50">
        <f t="shared" ref="I10:I11" si="0">G10*2</f>
        <v>6</v>
      </c>
      <c r="J10" s="50">
        <v>25</v>
      </c>
      <c r="K10" s="50">
        <f t="shared" ref="K10:K11" si="1">G10*H10+I10+J10</f>
        <v>211</v>
      </c>
      <c r="L10" s="18"/>
    </row>
    <row r="11" spans="1:12" s="9" customFormat="1">
      <c r="A11" s="34">
        <f t="shared" ref="A11" si="2">A10+1</f>
        <v>3</v>
      </c>
      <c r="B11" s="41">
        <v>44490</v>
      </c>
      <c r="C11" s="35" t="s">
        <v>34</v>
      </c>
      <c r="D11" s="35" t="s">
        <v>35</v>
      </c>
      <c r="E11" s="35" t="s">
        <v>16</v>
      </c>
      <c r="F11" s="35" t="s">
        <v>36</v>
      </c>
      <c r="G11" s="49">
        <v>11</v>
      </c>
      <c r="H11" s="36">
        <f>VLOOKUP(F11,'[1]POURASH ENT'!$C:$D,2,FALSE)</f>
        <v>60</v>
      </c>
      <c r="I11" s="50">
        <f t="shared" si="0"/>
        <v>22</v>
      </c>
      <c r="J11" s="50">
        <v>25</v>
      </c>
      <c r="K11" s="50">
        <f t="shared" si="1"/>
        <v>707</v>
      </c>
      <c r="L11" s="18"/>
    </row>
    <row r="12" spans="1:12" s="9" customFormat="1">
      <c r="A12" s="51" t="s">
        <v>37</v>
      </c>
      <c r="B12" s="52"/>
      <c r="C12" s="52"/>
      <c r="D12" s="52"/>
      <c r="E12" s="52"/>
      <c r="F12" s="52"/>
      <c r="G12" s="52"/>
      <c r="H12" s="52"/>
      <c r="I12" s="52"/>
      <c r="J12" s="53"/>
      <c r="K12" s="54">
        <f>SUM(K9:K11)</f>
        <v>1253</v>
      </c>
      <c r="L12" s="18"/>
    </row>
    <row r="13" spans="1:12" s="9" customFormat="1">
      <c r="A13" s="1"/>
      <c r="B13"/>
      <c r="C13"/>
      <c r="D13"/>
      <c r="E13"/>
      <c r="F13"/>
      <c r="G13" s="55">
        <f>SUM(G9:G11)</f>
        <v>19</v>
      </c>
      <c r="H13" s="56"/>
      <c r="I13" s="56"/>
      <c r="J13" s="56"/>
      <c r="K13" s="56"/>
      <c r="L13" s="18"/>
    </row>
    <row r="14" spans="1:12" s="9" customFormat="1" ht="15" customHeight="1">
      <c r="A14" s="44" t="s">
        <v>11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2" s="9" customFormat="1" ht="15" customHeight="1">
      <c r="A15" s="45" t="s">
        <v>27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1:12" s="9" customFormat="1" ht="15" customHeight="1">
      <c r="A16" s="10"/>
      <c r="B16" s="42"/>
      <c r="C16" s="19"/>
      <c r="D16" s="11"/>
      <c r="E16" s="11"/>
      <c r="F16" s="22"/>
      <c r="G16" s="12"/>
    </row>
    <row r="17" spans="1:7" ht="15" customHeight="1">
      <c r="A17" s="13"/>
      <c r="B17" s="43"/>
    </row>
    <row r="18" spans="1:7" ht="15" customHeight="1">
      <c r="A18" s="13" t="s">
        <v>5</v>
      </c>
      <c r="B18" s="43"/>
      <c r="E18" s="18"/>
      <c r="F18" s="18"/>
      <c r="G18" s="18"/>
    </row>
    <row r="19" spans="1:7" ht="15" customHeight="1">
      <c r="A19" s="13"/>
      <c r="B19" s="43"/>
      <c r="E19" s="18"/>
      <c r="F19" s="18"/>
      <c r="G19" s="18"/>
    </row>
    <row r="20" spans="1:7" ht="15" customHeight="1">
      <c r="A20" s="13"/>
      <c r="B20" s="43"/>
      <c r="E20" s="18"/>
      <c r="F20" s="18"/>
      <c r="G20" s="18"/>
    </row>
    <row r="21" spans="1:7" ht="15" customHeight="1">
      <c r="A21" s="13" t="s">
        <v>6</v>
      </c>
      <c r="B21" s="43"/>
      <c r="E21" s="18"/>
      <c r="F21" s="18"/>
      <c r="G21" s="18"/>
    </row>
  </sheetData>
  <sortState ref="C9:M45">
    <sortCondition ref="C9:C45"/>
  </sortState>
  <mergeCells count="3">
    <mergeCell ref="A14:K14"/>
    <mergeCell ref="A15:K15"/>
    <mergeCell ref="A12:J12"/>
  </mergeCells>
  <dataValidations count="2">
    <dataValidation errorStyle="information" allowBlank="1" showInputMessage="1" showErrorMessage="1" errorTitle="PRAGATI LOGISTICS" error="QUERRY :&#10;CONTACT: ADMIN@PRAGATILOGISTICS.IN  // PRAGATILOGISTICSCTC@GMAIL.COM&#10;" sqref="A15:B15"/>
    <dataValidation type="custom" allowBlank="1" showInputMessage="1" showErrorMessage="1" sqref="A14:B14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8</v>
      </c>
    </row>
    <row r="8" spans="2:2">
      <c r="B8" s="2" t="s">
        <v>9</v>
      </c>
    </row>
    <row r="9" spans="2:2">
      <c r="B9" s="2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9" sqref="A39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5" sqref="B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2021-11-13T12:16:49Z</cp:lastPrinted>
  <dcterms:created xsi:type="dcterms:W3CDTF">2010-04-08T11:28:01Z</dcterms:created>
  <dcterms:modified xsi:type="dcterms:W3CDTF">2021-11-13T12:17:02Z</dcterms:modified>
</cp:coreProperties>
</file>