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Consignment!$G$3:$G$16</definedName>
  </definedNames>
  <calcPr calcId="124519"/>
</workbook>
</file>

<file path=xl/calcChain.xml><?xml version="1.0" encoding="utf-8"?>
<calcChain xmlns="http://schemas.openxmlformats.org/spreadsheetml/2006/main">
  <c r="L17" i="1"/>
  <c r="L5"/>
  <c r="L6"/>
  <c r="L8"/>
  <c r="L9"/>
  <c r="L12"/>
  <c r="L13"/>
  <c r="L14"/>
  <c r="L16"/>
  <c r="J5"/>
  <c r="J6"/>
  <c r="J7"/>
  <c r="J8"/>
  <c r="J9"/>
  <c r="J10"/>
  <c r="J11"/>
  <c r="J12"/>
  <c r="J13"/>
  <c r="J14"/>
  <c r="J15"/>
  <c r="J16"/>
  <c r="J4"/>
  <c r="I4" l="1"/>
  <c r="L4" s="1"/>
  <c r="I15"/>
  <c r="L15" s="1"/>
  <c r="I11"/>
  <c r="L11" s="1"/>
  <c r="I10"/>
  <c r="L10" s="1"/>
  <c r="I7"/>
  <c r="L7" s="1"/>
</calcChain>
</file>

<file path=xl/sharedStrings.xml><?xml version="1.0" encoding="utf-8"?>
<sst xmlns="http://schemas.openxmlformats.org/spreadsheetml/2006/main" count="97" uniqueCount="66">
  <si>
    <t>16/12/2025</t>
  </si>
  <si>
    <t>1951</t>
  </si>
  <si>
    <t>AGARBATTI</t>
  </si>
  <si>
    <t>17/12/2025</t>
  </si>
  <si>
    <t>1949</t>
  </si>
  <si>
    <t>1957</t>
  </si>
  <si>
    <t>PAPAD</t>
  </si>
  <si>
    <t>20/12/2025</t>
  </si>
  <si>
    <t>1976</t>
  </si>
  <si>
    <t>27/12/2025</t>
  </si>
  <si>
    <t>2024</t>
  </si>
  <si>
    <t>2022</t>
  </si>
  <si>
    <t>29/12/2025</t>
  </si>
  <si>
    <t>30/12/2025</t>
  </si>
  <si>
    <t>2027</t>
  </si>
  <si>
    <t>SAUCE</t>
  </si>
  <si>
    <t>2008</t>
  </si>
  <si>
    <t>FOOD PRODUCT</t>
  </si>
  <si>
    <t>23/12/2025</t>
  </si>
  <si>
    <t>1996</t>
  </si>
  <si>
    <t>2028</t>
  </si>
  <si>
    <t>2031</t>
  </si>
  <si>
    <t>2032</t>
  </si>
  <si>
    <t>DO/13587</t>
  </si>
  <si>
    <t>DO/13588</t>
  </si>
  <si>
    <t>DO/13596</t>
  </si>
  <si>
    <t>DO/13707</t>
  </si>
  <si>
    <t>DO/13983</t>
  </si>
  <si>
    <t>DO/13984</t>
  </si>
  <si>
    <t>DO/14070</t>
  </si>
  <si>
    <t>DO/14091</t>
  </si>
  <si>
    <t>MA/09816</t>
  </si>
  <si>
    <t>MA/09987</t>
  </si>
  <si>
    <t>MA/09995</t>
  </si>
  <si>
    <t>MA/10035</t>
  </si>
  <si>
    <t>SARBAT</t>
  </si>
  <si>
    <t>PATTAMUNDAI</t>
  </si>
  <si>
    <t>AUL</t>
  </si>
  <si>
    <t>NIMAPARA</t>
  </si>
  <si>
    <t>JAJPUR TOWN</t>
  </si>
  <si>
    <t>KHURDA</t>
  </si>
  <si>
    <t>ODAGAON</t>
  </si>
  <si>
    <t>NAYAGARH</t>
  </si>
  <si>
    <t>BARAGARH</t>
  </si>
  <si>
    <t>BARIPADA</t>
  </si>
  <si>
    <t>ANGUL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</si>
  <si>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</si>
  <si>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</si>
  <si>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</si>
  <si>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</si>
  <si>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</si>
  <si>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</si>
  <si>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</si>
  <si>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</si>
  <si>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</si>
  <si>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</si>
  <si>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DD.CH.</t>
  </si>
  <si>
    <t>LR.CH.</t>
  </si>
  <si>
    <t>AMOUNT</t>
  </si>
  <si>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</si>
  <si>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</si>
  <si>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GST to be paid by Consignor under Reverse Charge Mechanism (RCM) as per GST</t>
  </si>
  <si>
    <t>Thanking you for your business.
PRAGATI LOGISTICS</t>
  </si>
  <si>
    <t>(RUPEES THIRTEEN THOUSAND EIGHTY ONLY)</t>
  </si>
  <si>
    <t>Bill Date: 31/12/2025
Bill NO : 22967
TotalAmount: 13080.00</t>
  </si>
  <si>
    <t>Declaration � Kindly verify and confirm before 20/11/2025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</si>
</sst>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0" fillId="0" borderId="0" xfId="0" applyNumberFormat="1" applyFont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619125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4038600" cy="9348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OCT%2025/PRADEEP%20BHAND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BARAGARH</v>
          </cell>
          <cell r="G4" t="str">
            <v>sarbat</v>
          </cell>
          <cell r="H4">
            <v>5</v>
          </cell>
          <cell r="I4">
            <v>40</v>
          </cell>
        </row>
        <row r="5">
          <cell r="F5" t="str">
            <v>NILAGIRI</v>
          </cell>
          <cell r="G5" t="str">
            <v>AGARBATTI</v>
          </cell>
          <cell r="H5">
            <v>3</v>
          </cell>
          <cell r="I5">
            <v>130</v>
          </cell>
        </row>
        <row r="6">
          <cell r="F6" t="str">
            <v>RAMBAG</v>
          </cell>
          <cell r="G6" t="str">
            <v>AGARBATTI</v>
          </cell>
          <cell r="H6">
            <v>5</v>
          </cell>
          <cell r="I6">
            <v>130</v>
          </cell>
        </row>
        <row r="7">
          <cell r="F7" t="str">
            <v>TIRTOL</v>
          </cell>
          <cell r="G7" t="str">
            <v>SAUCE</v>
          </cell>
          <cell r="H7">
            <v>36</v>
          </cell>
          <cell r="I7">
            <v>60</v>
          </cell>
        </row>
        <row r="8">
          <cell r="F8" t="str">
            <v>KHURDA</v>
          </cell>
          <cell r="G8" t="str">
            <v>AGARBATTI</v>
          </cell>
          <cell r="H8">
            <v>3</v>
          </cell>
          <cell r="I8">
            <v>100</v>
          </cell>
        </row>
        <row r="9">
          <cell r="F9" t="str">
            <v>BARIPADA</v>
          </cell>
          <cell r="G9" t="str">
            <v>AGARBATTI</v>
          </cell>
          <cell r="H9">
            <v>15</v>
          </cell>
          <cell r="I9">
            <v>120</v>
          </cell>
        </row>
        <row r="10">
          <cell r="F10" t="str">
            <v>tangi khurdha</v>
          </cell>
          <cell r="G10" t="str">
            <v>AGARBATTI</v>
          </cell>
          <cell r="H10">
            <v>10</v>
          </cell>
          <cell r="I10">
            <v>100</v>
          </cell>
        </row>
        <row r="11">
          <cell r="F11" t="str">
            <v>JAGATSINGHPUR</v>
          </cell>
          <cell r="G11" t="str">
            <v>AGARBATTI</v>
          </cell>
          <cell r="H11">
            <v>2</v>
          </cell>
          <cell r="I11">
            <v>100</v>
          </cell>
        </row>
        <row r="12">
          <cell r="F12" t="str">
            <v>PATTAMUNDAI</v>
          </cell>
          <cell r="G12" t="str">
            <v>AGARBATTI</v>
          </cell>
          <cell r="H12">
            <v>15</v>
          </cell>
          <cell r="I12">
            <v>110</v>
          </cell>
        </row>
        <row r="13">
          <cell r="F13" t="str">
            <v>ATHAGARH</v>
          </cell>
          <cell r="G13" t="str">
            <v>AGARBATTI</v>
          </cell>
          <cell r="H13">
            <v>3</v>
          </cell>
          <cell r="I13">
            <v>100</v>
          </cell>
        </row>
        <row r="14">
          <cell r="F14" t="str">
            <v>SORO</v>
          </cell>
          <cell r="G14" t="str">
            <v>AGARBATTI</v>
          </cell>
          <cell r="H14">
            <v>7</v>
          </cell>
          <cell r="I14">
            <v>120</v>
          </cell>
        </row>
        <row r="15">
          <cell r="F15" t="str">
            <v>BARAGARH</v>
          </cell>
          <cell r="G15" t="str">
            <v>AGARBATTI</v>
          </cell>
          <cell r="H15">
            <v>7</v>
          </cell>
          <cell r="I15">
            <v>120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N4" sqref="N4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15.140625" bestFit="1" customWidth="1"/>
    <col min="8" max="8" width="5.425781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3"/>
      <c r="B1" s="13"/>
      <c r="C1" s="13"/>
      <c r="D1" s="13"/>
      <c r="E1" s="13"/>
      <c r="F1" s="13"/>
      <c r="G1" s="13"/>
      <c r="H1" s="14" t="s">
        <v>59</v>
      </c>
      <c r="I1" s="15"/>
      <c r="J1" s="15"/>
      <c r="K1" s="15"/>
      <c r="L1" s="16"/>
    </row>
    <row r="2" spans="1:12" s="1" customFormat="1" ht="70.5" customHeight="1">
      <c r="A2" s="14" t="s">
        <v>60</v>
      </c>
      <c r="B2" s="15"/>
      <c r="C2" s="15"/>
      <c r="D2" s="15"/>
      <c r="E2" s="15"/>
      <c r="F2" s="15"/>
      <c r="G2" s="16"/>
      <c r="H2" s="14" t="s">
        <v>64</v>
      </c>
      <c r="I2" s="15"/>
      <c r="J2" s="15"/>
      <c r="K2" s="15"/>
      <c r="L2" s="16"/>
    </row>
    <row r="3" spans="1:12" s="5" customFormat="1">
      <c r="A3" s="4" t="s">
        <v>47</v>
      </c>
      <c r="B3" s="4" t="s">
        <v>48</v>
      </c>
      <c r="C3" s="4" t="s">
        <v>49</v>
      </c>
      <c r="D3" s="4" t="s">
        <v>50</v>
      </c>
      <c r="E3" s="4" t="s">
        <v>51</v>
      </c>
      <c r="F3" s="4" t="s">
        <v>52</v>
      </c>
      <c r="G3" s="4" t="s">
        <v>53</v>
      </c>
      <c r="H3" s="4" t="s">
        <v>54</v>
      </c>
      <c r="I3" s="6" t="s">
        <v>55</v>
      </c>
      <c r="J3" s="6" t="s">
        <v>56</v>
      </c>
      <c r="K3" s="6" t="s">
        <v>57</v>
      </c>
      <c r="L3" s="6" t="s">
        <v>58</v>
      </c>
    </row>
    <row r="4" spans="1:12">
      <c r="A4" s="2">
        <v>1</v>
      </c>
      <c r="B4" s="2" t="s">
        <v>0</v>
      </c>
      <c r="C4" s="2" t="s">
        <v>23</v>
      </c>
      <c r="D4" s="2" t="s">
        <v>1</v>
      </c>
      <c r="E4" s="3" t="s">
        <v>46</v>
      </c>
      <c r="F4" s="2" t="s">
        <v>36</v>
      </c>
      <c r="G4" s="2" t="s">
        <v>2</v>
      </c>
      <c r="H4" s="2">
        <v>7</v>
      </c>
      <c r="I4" s="7">
        <f>VLOOKUP(F4,[1]Consignment!$F$4:$I$15,4,FALSE)</f>
        <v>110</v>
      </c>
      <c r="J4" s="7">
        <f>H4*5</f>
        <v>35</v>
      </c>
      <c r="K4" s="7">
        <v>25</v>
      </c>
      <c r="L4" s="7">
        <f>H4*I4+J4+K4</f>
        <v>830</v>
      </c>
    </row>
    <row r="5" spans="1:12">
      <c r="A5" s="2">
        <v>2</v>
      </c>
      <c r="B5" s="2" t="s">
        <v>3</v>
      </c>
      <c r="C5" s="2" t="s">
        <v>24</v>
      </c>
      <c r="D5" s="2" t="s">
        <v>4</v>
      </c>
      <c r="E5" s="3" t="s">
        <v>46</v>
      </c>
      <c r="F5" s="2" t="s">
        <v>37</v>
      </c>
      <c r="G5" s="2" t="s">
        <v>2</v>
      </c>
      <c r="H5" s="2">
        <v>5</v>
      </c>
      <c r="I5" s="7">
        <v>130</v>
      </c>
      <c r="J5" s="7">
        <f t="shared" ref="J5:J16" si="0">H5*5</f>
        <v>25</v>
      </c>
      <c r="K5" s="7">
        <v>25</v>
      </c>
      <c r="L5" s="7">
        <f t="shared" ref="L5:L16" si="1">H5*I5+J5+K5</f>
        <v>700</v>
      </c>
    </row>
    <row r="6" spans="1:12">
      <c r="A6" s="2">
        <v>3</v>
      </c>
      <c r="B6" s="2" t="s">
        <v>3</v>
      </c>
      <c r="C6" s="2" t="s">
        <v>25</v>
      </c>
      <c r="D6" s="2" t="s">
        <v>5</v>
      </c>
      <c r="E6" s="3" t="s">
        <v>46</v>
      </c>
      <c r="F6" s="2" t="s">
        <v>38</v>
      </c>
      <c r="G6" s="2" t="s">
        <v>6</v>
      </c>
      <c r="H6" s="2">
        <v>23</v>
      </c>
      <c r="I6" s="7">
        <v>40</v>
      </c>
      <c r="J6" s="7">
        <f t="shared" si="0"/>
        <v>115</v>
      </c>
      <c r="K6" s="7">
        <v>25</v>
      </c>
      <c r="L6" s="7">
        <f t="shared" si="1"/>
        <v>1060</v>
      </c>
    </row>
    <row r="7" spans="1:12">
      <c r="A7" s="2">
        <v>4</v>
      </c>
      <c r="B7" s="2" t="s">
        <v>7</v>
      </c>
      <c r="C7" s="2" t="s">
        <v>26</v>
      </c>
      <c r="D7" s="2" t="s">
        <v>8</v>
      </c>
      <c r="E7" s="3" t="s">
        <v>46</v>
      </c>
      <c r="F7" s="2" t="s">
        <v>36</v>
      </c>
      <c r="G7" s="2" t="s">
        <v>2</v>
      </c>
      <c r="H7" s="2">
        <v>7</v>
      </c>
      <c r="I7" s="7">
        <f>VLOOKUP(F7,[1]Consignment!$F$4:$I$15,4,FALSE)</f>
        <v>110</v>
      </c>
      <c r="J7" s="7">
        <f t="shared" si="0"/>
        <v>35</v>
      </c>
      <c r="K7" s="7">
        <v>25</v>
      </c>
      <c r="L7" s="7">
        <f t="shared" si="1"/>
        <v>830</v>
      </c>
    </row>
    <row r="8" spans="1:12">
      <c r="A8" s="2">
        <v>5</v>
      </c>
      <c r="B8" s="2" t="s">
        <v>18</v>
      </c>
      <c r="C8" s="2" t="s">
        <v>31</v>
      </c>
      <c r="D8" s="2" t="s">
        <v>19</v>
      </c>
      <c r="E8" s="3" t="s">
        <v>46</v>
      </c>
      <c r="F8" s="2" t="s">
        <v>43</v>
      </c>
      <c r="G8" s="3" t="s">
        <v>35</v>
      </c>
      <c r="H8" s="2">
        <v>7</v>
      </c>
      <c r="I8" s="7">
        <v>35</v>
      </c>
      <c r="J8" s="7">
        <f t="shared" si="0"/>
        <v>35</v>
      </c>
      <c r="K8" s="7">
        <v>25</v>
      </c>
      <c r="L8" s="7">
        <f t="shared" si="1"/>
        <v>305</v>
      </c>
    </row>
    <row r="9" spans="1:12">
      <c r="A9" s="2">
        <v>6</v>
      </c>
      <c r="B9" s="2" t="s">
        <v>9</v>
      </c>
      <c r="C9" s="2" t="s">
        <v>27</v>
      </c>
      <c r="D9" s="2" t="s">
        <v>10</v>
      </c>
      <c r="E9" s="3" t="s">
        <v>46</v>
      </c>
      <c r="F9" s="2" t="s">
        <v>39</v>
      </c>
      <c r="G9" s="2" t="s">
        <v>2</v>
      </c>
      <c r="H9" s="2">
        <v>3</v>
      </c>
      <c r="I9" s="7">
        <v>110</v>
      </c>
      <c r="J9" s="7">
        <f t="shared" si="0"/>
        <v>15</v>
      </c>
      <c r="K9" s="7">
        <v>25</v>
      </c>
      <c r="L9" s="7">
        <f t="shared" si="1"/>
        <v>370</v>
      </c>
    </row>
    <row r="10" spans="1:12">
      <c r="A10" s="2">
        <v>7</v>
      </c>
      <c r="B10" s="2" t="s">
        <v>9</v>
      </c>
      <c r="C10" s="2" t="s">
        <v>28</v>
      </c>
      <c r="D10" s="2" t="s">
        <v>11</v>
      </c>
      <c r="E10" s="3" t="s">
        <v>46</v>
      </c>
      <c r="F10" s="2" t="s">
        <v>40</v>
      </c>
      <c r="G10" s="2" t="s">
        <v>2</v>
      </c>
      <c r="H10" s="2">
        <v>3</v>
      </c>
      <c r="I10" s="7">
        <f>VLOOKUP(F10,[1]Consignment!$F$4:$I$15,4,FALSE)</f>
        <v>100</v>
      </c>
      <c r="J10" s="7">
        <f t="shared" si="0"/>
        <v>15</v>
      </c>
      <c r="K10" s="7">
        <v>25</v>
      </c>
      <c r="L10" s="7">
        <f t="shared" si="1"/>
        <v>340</v>
      </c>
    </row>
    <row r="11" spans="1:12">
      <c r="A11" s="2">
        <v>9</v>
      </c>
      <c r="B11" s="2" t="s">
        <v>12</v>
      </c>
      <c r="C11" s="2" t="s">
        <v>32</v>
      </c>
      <c r="D11" s="2" t="s">
        <v>20</v>
      </c>
      <c r="E11" s="3" t="s">
        <v>46</v>
      </c>
      <c r="F11" s="2" t="s">
        <v>44</v>
      </c>
      <c r="G11" s="2" t="s">
        <v>2</v>
      </c>
      <c r="H11" s="2">
        <v>10</v>
      </c>
      <c r="I11" s="7">
        <f>VLOOKUP(F11,[1]Consignment!$F$4:$I$15,4,FALSE)</f>
        <v>120</v>
      </c>
      <c r="J11" s="7">
        <f t="shared" si="0"/>
        <v>50</v>
      </c>
      <c r="K11" s="7">
        <v>25</v>
      </c>
      <c r="L11" s="7">
        <f t="shared" si="1"/>
        <v>1275</v>
      </c>
    </row>
    <row r="12" spans="1:12">
      <c r="A12" s="2">
        <v>10</v>
      </c>
      <c r="B12" s="2" t="s">
        <v>12</v>
      </c>
      <c r="C12" s="2" t="s">
        <v>33</v>
      </c>
      <c r="D12" s="2" t="s">
        <v>21</v>
      </c>
      <c r="E12" s="3" t="s">
        <v>46</v>
      </c>
      <c r="F12" s="2" t="s">
        <v>45</v>
      </c>
      <c r="G12" s="2" t="s">
        <v>2</v>
      </c>
      <c r="H12" s="2">
        <v>22</v>
      </c>
      <c r="I12" s="7">
        <v>100</v>
      </c>
      <c r="J12" s="7">
        <f t="shared" si="0"/>
        <v>110</v>
      </c>
      <c r="K12" s="7">
        <v>25</v>
      </c>
      <c r="L12" s="7">
        <f t="shared" si="1"/>
        <v>2335</v>
      </c>
    </row>
    <row r="13" spans="1:12">
      <c r="A13" s="2">
        <v>11</v>
      </c>
      <c r="B13" s="2" t="s">
        <v>13</v>
      </c>
      <c r="C13" s="2" t="s">
        <v>29</v>
      </c>
      <c r="D13" s="2" t="s">
        <v>14</v>
      </c>
      <c r="E13" s="3" t="s">
        <v>46</v>
      </c>
      <c r="F13" s="2" t="s">
        <v>41</v>
      </c>
      <c r="G13" s="2" t="s">
        <v>15</v>
      </c>
      <c r="H13" s="2">
        <v>35</v>
      </c>
      <c r="I13" s="7">
        <v>40</v>
      </c>
      <c r="J13" s="7">
        <f t="shared" si="0"/>
        <v>175</v>
      </c>
      <c r="K13" s="7">
        <v>25</v>
      </c>
      <c r="L13" s="7">
        <f t="shared" si="1"/>
        <v>1600</v>
      </c>
    </row>
    <row r="14" spans="1:12">
      <c r="A14" s="2">
        <v>12</v>
      </c>
      <c r="B14" s="2" t="s">
        <v>13</v>
      </c>
      <c r="C14" s="2" t="s">
        <v>30</v>
      </c>
      <c r="D14" s="2" t="s">
        <v>16</v>
      </c>
      <c r="E14" s="3" t="s">
        <v>46</v>
      </c>
      <c r="F14" s="2" t="s">
        <v>42</v>
      </c>
      <c r="G14" s="2" t="s">
        <v>17</v>
      </c>
      <c r="H14" s="2">
        <v>9</v>
      </c>
      <c r="I14" s="7">
        <v>35</v>
      </c>
      <c r="J14" s="7">
        <f t="shared" si="0"/>
        <v>45</v>
      </c>
      <c r="K14" s="7">
        <v>25</v>
      </c>
      <c r="L14" s="7">
        <f t="shared" si="1"/>
        <v>385</v>
      </c>
    </row>
    <row r="15" spans="1:12">
      <c r="A15" s="2">
        <v>13</v>
      </c>
      <c r="B15" s="2" t="s">
        <v>13</v>
      </c>
      <c r="C15" s="2" t="s">
        <v>34</v>
      </c>
      <c r="D15" s="2" t="s">
        <v>22</v>
      </c>
      <c r="E15" s="3" t="s">
        <v>46</v>
      </c>
      <c r="F15" s="2" t="s">
        <v>44</v>
      </c>
      <c r="G15" s="2" t="s">
        <v>2</v>
      </c>
      <c r="H15" s="2">
        <v>16</v>
      </c>
      <c r="I15" s="7">
        <f>VLOOKUP(F15,[1]Consignment!$F$4:$I$15,4,FALSE)</f>
        <v>120</v>
      </c>
      <c r="J15" s="7">
        <f t="shared" si="0"/>
        <v>80</v>
      </c>
      <c r="K15" s="7">
        <v>25</v>
      </c>
      <c r="L15" s="7">
        <f t="shared" si="1"/>
        <v>2025</v>
      </c>
    </row>
    <row r="16" spans="1:12">
      <c r="A16" s="2">
        <v>14</v>
      </c>
      <c r="B16" s="2" t="s">
        <v>13</v>
      </c>
      <c r="C16" s="2" t="s">
        <v>34</v>
      </c>
      <c r="D16" s="2" t="s">
        <v>22</v>
      </c>
      <c r="E16" s="3" t="s">
        <v>46</v>
      </c>
      <c r="F16" s="2" t="s">
        <v>44</v>
      </c>
      <c r="G16" s="3" t="s">
        <v>35</v>
      </c>
      <c r="H16" s="2">
        <v>25</v>
      </c>
      <c r="I16" s="7">
        <v>35</v>
      </c>
      <c r="J16" s="7">
        <f t="shared" si="0"/>
        <v>125</v>
      </c>
      <c r="K16" s="7">
        <v>25</v>
      </c>
      <c r="L16" s="7">
        <f t="shared" si="1"/>
        <v>1025</v>
      </c>
    </row>
    <row r="17" spans="1:12" s="1" customFormat="1">
      <c r="A17" s="17" t="s">
        <v>63</v>
      </c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9">
        <f>ROUND(SUM(L4:L16),0)</f>
        <v>13080</v>
      </c>
    </row>
    <row r="18" spans="1:12" s="11" customFormat="1">
      <c r="A18" s="12" t="s">
        <v>61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0"/>
    </row>
    <row r="19" spans="1:12" s="11" customFormat="1">
      <c r="A19" s="12" t="s">
        <v>65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0"/>
    </row>
    <row r="20" spans="1:12" s="11" customFormat="1" ht="30" customHeight="1">
      <c r="A20" s="13" t="s">
        <v>62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0"/>
    </row>
    <row r="21" spans="1:12">
      <c r="I21" s="8"/>
      <c r="J21" s="8"/>
      <c r="K21" s="8"/>
      <c r="L21" s="8"/>
    </row>
  </sheetData>
  <sortState ref="B2:H15">
    <sortCondition ref="B2"/>
  </sortState>
  <mergeCells count="8">
    <mergeCell ref="A18:K18"/>
    <mergeCell ref="A19:K19"/>
    <mergeCell ref="A20:K20"/>
    <mergeCell ref="A1:G1"/>
    <mergeCell ref="H1:L1"/>
    <mergeCell ref="A2:G2"/>
    <mergeCell ref="H2:L2"/>
    <mergeCell ref="A17:K17"/>
  </mergeCells>
  <pageMargins left="0.27" right="0.15748031496062992" top="0.74803149606299213" bottom="0.74803149606299213" header="0.31496062992125984" footer="0.31496062992125984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2026-01-08T10:30:48Z</cp:lastPrinted>
  <dcterms:created xsi:type="dcterms:W3CDTF">2026-01-05T12:06:13Z</dcterms:created>
  <dcterms:modified xsi:type="dcterms:W3CDTF">2026-01-08T10:30:54Z</dcterms:modified>
</cp:coreProperties>
</file>