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40" windowHeight="11160"/>
  </bookViews>
  <sheets>
    <sheet name="Sheet1" sheetId="1" r:id="rId1"/>
    <sheet name="Sheet3" sheetId="4" r:id="rId2"/>
  </sheets>
  <definedNames>
    <definedName name="_xlnm._FilterDatabase" localSheetId="0" hidden="1">Sheet1!$A$8:$N$291</definedName>
    <definedName name="_xlnm.Print_Titles" localSheetId="0">Sheet1!$8:$8</definedName>
  </definedNames>
  <calcPr calcId="144525"/>
</workbook>
</file>

<file path=xl/calcChain.xml><?xml version="1.0" encoding="utf-8"?>
<calcChain xmlns="http://schemas.openxmlformats.org/spreadsheetml/2006/main">
  <c r="J290" i="1" l="1"/>
  <c r="I290" i="1"/>
  <c r="H290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L9" i="1"/>
  <c r="L289" i="1" l="1"/>
</calcChain>
</file>

<file path=xl/sharedStrings.xml><?xml version="1.0" encoding="utf-8"?>
<sst xmlns="http://schemas.openxmlformats.org/spreadsheetml/2006/main" count="1970" uniqueCount="846">
  <si>
    <t>TO,</t>
  </si>
  <si>
    <t>GSTIN : 21AGHPB9356M1Z9</t>
  </si>
  <si>
    <t>HSN CODE-996791</t>
  </si>
  <si>
    <t>Thanking You…</t>
  </si>
  <si>
    <t>M/S SHALIMAR PAINTS LTD.</t>
  </si>
  <si>
    <t>SL.</t>
  </si>
  <si>
    <t>DATE</t>
  </si>
  <si>
    <t>LR NO.</t>
  </si>
  <si>
    <t>FROM</t>
  </si>
  <si>
    <t>DESTINATION</t>
  </si>
  <si>
    <t>RATE</t>
  </si>
  <si>
    <t>AMT.</t>
  </si>
  <si>
    <t>PARTY NAME</t>
  </si>
  <si>
    <t>GSTIN :  21AAECS0547D1ZY</t>
  </si>
  <si>
    <t>PRAGATI LOGISTICS</t>
  </si>
  <si>
    <t>JAGATPUR, CUTTACK</t>
  </si>
  <si>
    <t>CASE</t>
  </si>
  <si>
    <t>CHARGED WEIGHT</t>
  </si>
  <si>
    <t>REMARKS</t>
  </si>
  <si>
    <t>GST to be paid by Consignor under Reverse Charge Mechanism (RCM) as per GST</t>
  </si>
  <si>
    <t>DISTRICT</t>
  </si>
  <si>
    <t>INV. NO.</t>
  </si>
  <si>
    <t>ACTUAL WEIGHT</t>
  </si>
  <si>
    <t>CTC</t>
  </si>
  <si>
    <t>ROURKELA</t>
  </si>
  <si>
    <t>SUNDARGARH</t>
  </si>
  <si>
    <t>DHENKANAL</t>
  </si>
  <si>
    <t>MERAMUNDALI</t>
  </si>
  <si>
    <t>JAGATSINGHPUR</t>
  </si>
  <si>
    <t>SAMBALPUR</t>
  </si>
  <si>
    <t>ANGUL</t>
  </si>
  <si>
    <t>BALASORE</t>
  </si>
  <si>
    <t>MOTI ENTERPRISES</t>
  </si>
  <si>
    <t>BARIPADA</t>
  </si>
  <si>
    <t>MAYURBHANJ</t>
  </si>
  <si>
    <t>TALCHER</t>
  </si>
  <si>
    <t>CHANDOL</t>
  </si>
  <si>
    <t>KENDRAPARA</t>
  </si>
  <si>
    <t>CUTTACK</t>
  </si>
  <si>
    <t>BEHERA HARDWARE AND PAINTS</t>
  </si>
  <si>
    <t>GANJAM</t>
  </si>
  <si>
    <t>BALUGAON</t>
  </si>
  <si>
    <t>KHORDHA</t>
  </si>
  <si>
    <t>SENAPATI INTERIOUS AND PAINTS</t>
  </si>
  <si>
    <t>BALIPADAR</t>
  </si>
  <si>
    <t>UTKAL HARDWAER STORE</t>
  </si>
  <si>
    <t>ASKA</t>
  </si>
  <si>
    <t>BERHAMPUR</t>
  </si>
  <si>
    <t>BARGARH</t>
  </si>
  <si>
    <t>BALANGIR</t>
  </si>
  <si>
    <t>HALDI</t>
  </si>
  <si>
    <t>ANNAPURNA AGENCY</t>
  </si>
  <si>
    <t>JHARSUGUDA</t>
  </si>
  <si>
    <t>BHUBANESWAR</t>
  </si>
  <si>
    <t>RAMBHA</t>
  </si>
  <si>
    <t>TIKIRI</t>
  </si>
  <si>
    <t>RAYAGADA</t>
  </si>
  <si>
    <t>SARADA HARDWARE</t>
  </si>
  <si>
    <t>JALESWAR</t>
  </si>
  <si>
    <t>G P PAINTS</t>
  </si>
  <si>
    <t>BALIAPAL</t>
  </si>
  <si>
    <t>DEBA PAINTS AND MAA LAXMI PAINTS</t>
  </si>
  <si>
    <t xml:space="preserve">	JAJPUR</t>
  </si>
  <si>
    <t>BHAGABATI PAINTS</t>
  </si>
  <si>
    <t>BRAHMABARADA</t>
  </si>
  <si>
    <t>SRIRAM PAINTS</t>
  </si>
  <si>
    <t>NAYAGARH</t>
  </si>
  <si>
    <t>NAYAK STORE</t>
  </si>
  <si>
    <t>ERSAMA</t>
  </si>
  <si>
    <t>DURGA HARDWARE AND SANITARY</t>
  </si>
  <si>
    <t>BASANTI SALES</t>
  </si>
  <si>
    <t>MANGALPUR</t>
  </si>
  <si>
    <t>GHANASHYAM SAHOO</t>
  </si>
  <si>
    <t>JHUMPURA</t>
  </si>
  <si>
    <t>KEONJHAR</t>
  </si>
  <si>
    <t>KASHVLI INTERNATIONAL PVT LTD</t>
  </si>
  <si>
    <t>GODIBANDHA</t>
  </si>
  <si>
    <t>BHATIMUNDA</t>
  </si>
  <si>
    <t>DEHURY TRADERS</t>
  </si>
  <si>
    <t>MAHALAXMI PAINTS AND HARDWARE</t>
  </si>
  <si>
    <t>JAJPUR</t>
  </si>
  <si>
    <t>JINDAL STAINLESS LTD</t>
  </si>
  <si>
    <t>JINDAL STEEL LTD</t>
  </si>
  <si>
    <t>LAPANGA</t>
  </si>
  <si>
    <t>SHYAM METALLICS AND ENERGY LTD</t>
  </si>
  <si>
    <t>BHADRAK</t>
  </si>
  <si>
    <t>SENAPATI ENTERPRISES</t>
  </si>
  <si>
    <t>JAJPUR ROAD</t>
  </si>
  <si>
    <t>KANDHAMAL</t>
  </si>
  <si>
    <t>TIHIDI</t>
  </si>
  <si>
    <t>PAINTS AND PAINTS</t>
  </si>
  <si>
    <t>IMPERIAL TRADERS</t>
  </si>
  <si>
    <t>REKHI STRUCTURES</t>
  </si>
  <si>
    <t>TRINATH BAZAR</t>
  </si>
  <si>
    <t>SATPATHY SALES</t>
  </si>
  <si>
    <t>PURI</t>
  </si>
  <si>
    <t>M R ENTERPRISES</t>
  </si>
  <si>
    <t>JATNI</t>
  </si>
  <si>
    <t>GANESH TRADING CO</t>
  </si>
  <si>
    <t>DHANAGADI</t>
  </si>
  <si>
    <t>BARBIL</t>
  </si>
  <si>
    <t>PRAKASH HARDWARE AND PAINTS</t>
  </si>
  <si>
    <t>PARIDA ENTERPRISES</t>
  </si>
  <si>
    <t>ATHAGARH</t>
  </si>
  <si>
    <t>INDIPATA</t>
  </si>
  <si>
    <t>CHANDPUR</t>
  </si>
  <si>
    <t>MAHAVIR PAINTS  WEIGHING SYSTEMS</t>
  </si>
  <si>
    <t>PADMAPUR GUNUPUR</t>
  </si>
  <si>
    <t>NEW MAHAVEER AGENCY</t>
  </si>
  <si>
    <t>BOINDA</t>
  </si>
  <si>
    <t>SWASTIK ENTERPRISES</t>
  </si>
  <si>
    <t>BANAMALI DALAI  AND  COLORS</t>
  </si>
  <si>
    <t>SHARMA PLY AND HARDWARE</t>
  </si>
  <si>
    <t>MOUDA MAHANGA</t>
  </si>
  <si>
    <t>DAS TRADERS</t>
  </si>
  <si>
    <t>BALIGUDA</t>
  </si>
  <si>
    <t>MAA PATAKHANDA HARDWARE</t>
  </si>
  <si>
    <t>RETURN LR</t>
  </si>
  <si>
    <t>JANAKI HARDWARE AND PLYWOOD</t>
  </si>
  <si>
    <t>ADASPUR</t>
  </si>
  <si>
    <t>MAA LAXMI ENTERPRISES</t>
  </si>
  <si>
    <t>JINDAL STEEL AND POWER LTD</t>
  </si>
  <si>
    <t>AGARWAL ENTERPRISES</t>
  </si>
  <si>
    <t>BUGUDA</t>
  </si>
  <si>
    <t>DASH HARDWARE STORE</t>
  </si>
  <si>
    <t>S K ENTERPRISES</t>
  </si>
  <si>
    <t>BHANJANAGAR</t>
  </si>
  <si>
    <t>SWATI HARDWARE STORE</t>
  </si>
  <si>
    <t>BABA HARDWARE AND COLORS</t>
  </si>
  <si>
    <t>SRI JAGANNATH ENTERPRISES</t>
  </si>
  <si>
    <t>MAHABIR TRADERS</t>
  </si>
  <si>
    <t>COLOURS BAZAR</t>
  </si>
  <si>
    <t>DHENKIKOTE</t>
  </si>
  <si>
    <t>0</t>
  </si>
  <si>
    <t>SATNARAYAN JHUNJHUNWALA</t>
  </si>
  <si>
    <t>JARKA</t>
  </si>
  <si>
    <t>SAHOO ENTERPRISES</t>
  </si>
  <si>
    <t>MAA MANGALA TRADERS</t>
  </si>
  <si>
    <t>DAS SANITARY AND PAINTS</t>
  </si>
  <si>
    <t>BABA HARDWARE AND PAINTS</t>
  </si>
  <si>
    <t>TITILAGARH</t>
  </si>
  <si>
    <t>LAXMI TRADING</t>
  </si>
  <si>
    <t>RENGALI TALCHER</t>
  </si>
  <si>
    <t>PARADEEP</t>
  </si>
  <si>
    <t>GOPAL PAINTS</t>
  </si>
  <si>
    <t>GODISAHI</t>
  </si>
  <si>
    <t>ACHARYA HARDWARE</t>
  </si>
  <si>
    <t>GANESH HARDWARE STORE</t>
  </si>
  <si>
    <t>MAA SAROJINI HARDWARE</t>
  </si>
  <si>
    <t>COLOUR BAZAR</t>
  </si>
  <si>
    <t>MACHHAGAON</t>
  </si>
  <si>
    <t>MAA DURGA HARDWARE STORE</t>
  </si>
  <si>
    <t>SK ANUL HAQUE</t>
  </si>
  <si>
    <t>SHREE MAHAVEER HARDWARE STORE</t>
  </si>
  <si>
    <t xml:space="preserve">KHUNTUNI </t>
  </si>
  <si>
    <t>SURADA</t>
  </si>
  <si>
    <t>CHANDAN ENTERPRISES</t>
  </si>
  <si>
    <t>RAJKANIKA</t>
  </si>
  <si>
    <t>AMP PAINTS</t>
  </si>
  <si>
    <t>NIMAPARA</t>
  </si>
  <si>
    <t>KALINGA GENERAL STORE</t>
  </si>
  <si>
    <t>DHAMNAGAR</t>
  </si>
  <si>
    <t>PAWAN TRADERS</t>
  </si>
  <si>
    <t>ANAND ENTERPRISES</t>
  </si>
  <si>
    <t>10956</t>
  </si>
  <si>
    <t>RATH PAINTS</t>
  </si>
  <si>
    <t>LAXMI HARDWARE</t>
  </si>
  <si>
    <t>KHANDELWAL HARDWARE</t>
  </si>
  <si>
    <t>BANAMALIPUR</t>
  </si>
  <si>
    <t>OMM SAI TRADERS</t>
  </si>
  <si>
    <t>BANPUR</t>
  </si>
  <si>
    <t>RAJALAXMI TRADERS</t>
  </si>
  <si>
    <t>KHURDA</t>
  </si>
  <si>
    <t>SHIVAM CONDEV PVT LTD</t>
  </si>
  <si>
    <t>NO COMMERCIAL GOODS</t>
  </si>
  <si>
    <t>RUNGTA MINES LIMITED</t>
  </si>
  <si>
    <t>RAJLAXMI TRADERS</t>
  </si>
  <si>
    <t>NIRMALA TRADERS</t>
  </si>
  <si>
    <t>CHANDAN STORE</t>
  </si>
  <si>
    <t>NABARANGPUR</t>
  </si>
  <si>
    <t>KRISHNA HARDWARE</t>
  </si>
  <si>
    <t>10851</t>
  </si>
  <si>
    <t>JINDAL STEEL ODISHA LTD</t>
  </si>
  <si>
    <t>MAHANGA</t>
  </si>
  <si>
    <t>K NUAGAON</t>
  </si>
  <si>
    <t>GANESH HARDWARE</t>
  </si>
  <si>
    <t>ARANPURNA BHANDAR</t>
  </si>
  <si>
    <t>897</t>
  </si>
  <si>
    <t>MAA BARENI ASIAN PAINT</t>
  </si>
  <si>
    <t>11286</t>
  </si>
  <si>
    <t>MAA SAMALESWARI CONSTRUCTION AND SUPPLY</t>
  </si>
  <si>
    <t>MONTH   : JUNE, 2026</t>
  </si>
  <si>
    <t>INVOICE DATE : 30/06/2026</t>
  </si>
  <si>
    <t>02/6/2026</t>
  </si>
  <si>
    <t>SP680</t>
  </si>
  <si>
    <t>920/915/986</t>
  </si>
  <si>
    <t>UTKAL PLYWOOD</t>
  </si>
  <si>
    <t>SP681</t>
  </si>
  <si>
    <t>11037</t>
  </si>
  <si>
    <t>SEEMA HARDWARE AND MILL STORE</t>
  </si>
  <si>
    <t>SP682</t>
  </si>
  <si>
    <t>SARBAHAL</t>
  </si>
  <si>
    <t>SP683</t>
  </si>
  <si>
    <t>SP684</t>
  </si>
  <si>
    <t>10996</t>
  </si>
  <si>
    <t>SP685</t>
  </si>
  <si>
    <t>998</t>
  </si>
  <si>
    <t>SP686</t>
  </si>
  <si>
    <t>990</t>
  </si>
  <si>
    <t>SP687</t>
  </si>
  <si>
    <t>989</t>
  </si>
  <si>
    <t>BODASA</t>
  </si>
  <si>
    <t>SAI SANITARY PAINTS AND TILES</t>
  </si>
  <si>
    <t>SP688</t>
  </si>
  <si>
    <t>946</t>
  </si>
  <si>
    <t>HINDUSTAN HARDWARE STOREE</t>
  </si>
  <si>
    <t>SP689</t>
  </si>
  <si>
    <t>SP690</t>
  </si>
  <si>
    <t>10891/1004</t>
  </si>
  <si>
    <t>SP691</t>
  </si>
  <si>
    <t>4222610984</t>
  </si>
  <si>
    <t>SP692</t>
  </si>
  <si>
    <t>SP693</t>
  </si>
  <si>
    <t>11017/54</t>
  </si>
  <si>
    <t>SP694</t>
  </si>
  <si>
    <t>SP695</t>
  </si>
  <si>
    <t>10944</t>
  </si>
  <si>
    <t>NEW PANCHAMUKHI AGENCY</t>
  </si>
  <si>
    <t>SP696</t>
  </si>
  <si>
    <t>BIDANASI</t>
  </si>
  <si>
    <t>PARBATI PAINTS AND HARDWARE</t>
  </si>
  <si>
    <t>03/6/2026</t>
  </si>
  <si>
    <t>SP697</t>
  </si>
  <si>
    <t>10901</t>
  </si>
  <si>
    <t>SP698</t>
  </si>
  <si>
    <t>11043/51</t>
  </si>
  <si>
    <t>JAMMULA VENKATARAMANA AND SONS</t>
  </si>
  <si>
    <t>SP699</t>
  </si>
  <si>
    <t>1800</t>
  </si>
  <si>
    <t>SP700</t>
  </si>
  <si>
    <t>11009</t>
  </si>
  <si>
    <t>SP701</t>
  </si>
  <si>
    <t>11052/53</t>
  </si>
  <si>
    <t>KODALA</t>
  </si>
  <si>
    <t>ACHINTA KOTHI</t>
  </si>
  <si>
    <t>SP702</t>
  </si>
  <si>
    <t>10861/857</t>
  </si>
  <si>
    <t>SP703</t>
  </si>
  <si>
    <t>COLOUR PLAZA</t>
  </si>
  <si>
    <t>SP704</t>
  </si>
  <si>
    <t>10954/935</t>
  </si>
  <si>
    <t>SP705</t>
  </si>
  <si>
    <t>10982</t>
  </si>
  <si>
    <t>SP706</t>
  </si>
  <si>
    <t>922</t>
  </si>
  <si>
    <t>SP707</t>
  </si>
  <si>
    <t>10947</t>
  </si>
  <si>
    <t>MAA DURGA HARDWARE AND PAINTS</t>
  </si>
  <si>
    <t>04/6/2026</t>
  </si>
  <si>
    <t>SP708</t>
  </si>
  <si>
    <t>11060</t>
  </si>
  <si>
    <t>SP709</t>
  </si>
  <si>
    <t>11035</t>
  </si>
  <si>
    <t>MAHAVEER HARDWARE AND PAINTS</t>
  </si>
  <si>
    <t>SP710</t>
  </si>
  <si>
    <t>1033</t>
  </si>
  <si>
    <t>RAMNAGAR</t>
  </si>
  <si>
    <t>MAA DURGA STORE</t>
  </si>
  <si>
    <t>SP711</t>
  </si>
  <si>
    <t>KALAKANHU DISTRIBUTORS</t>
  </si>
  <si>
    <t>SP713</t>
  </si>
  <si>
    <t>SP714</t>
  </si>
  <si>
    <t>945/034</t>
  </si>
  <si>
    <t>BALIKUDA</t>
  </si>
  <si>
    <t>SHANKARSWARI HW AND SANITARY</t>
  </si>
  <si>
    <t>SP715</t>
  </si>
  <si>
    <t>11057</t>
  </si>
  <si>
    <t>SP716</t>
  </si>
  <si>
    <t>11055</t>
  </si>
  <si>
    <t>SP717</t>
  </si>
  <si>
    <t>1062</t>
  </si>
  <si>
    <t>J J PAINTS AND HARDWARE</t>
  </si>
  <si>
    <t>SP719</t>
  </si>
  <si>
    <t>SP720</t>
  </si>
  <si>
    <t>10905</t>
  </si>
  <si>
    <t>SP721</t>
  </si>
  <si>
    <t>1059</t>
  </si>
  <si>
    <t>SP722</t>
  </si>
  <si>
    <t>11020/18</t>
  </si>
  <si>
    <t>NIALI</t>
  </si>
  <si>
    <t>SURYA TRADERS</t>
  </si>
  <si>
    <t>05/6/2026</t>
  </si>
  <si>
    <t>SP723</t>
  </si>
  <si>
    <t>SP724</t>
  </si>
  <si>
    <t>SP725</t>
  </si>
  <si>
    <t>11038</t>
  </si>
  <si>
    <t>SP726</t>
  </si>
  <si>
    <t>11064/65</t>
  </si>
  <si>
    <t>SATAPATHY SALES</t>
  </si>
  <si>
    <t>SP727</t>
  </si>
  <si>
    <t>11074</t>
  </si>
  <si>
    <t>MAA NARAYANI PAINTS</t>
  </si>
  <si>
    <t>SP728</t>
  </si>
  <si>
    <t>1068</t>
  </si>
  <si>
    <t>SP729</t>
  </si>
  <si>
    <t>10878</t>
  </si>
  <si>
    <t>SP730</t>
  </si>
  <si>
    <t>SP731</t>
  </si>
  <si>
    <t>11080/79/ 81/927</t>
  </si>
  <si>
    <t>06/6/2026</t>
  </si>
  <si>
    <t>SP732</t>
  </si>
  <si>
    <t>071/070</t>
  </si>
  <si>
    <t>BARAGARH</t>
  </si>
  <si>
    <t xml:space="preserve">KAILASH HARDWARE STORE </t>
  </si>
  <si>
    <t>SP733</t>
  </si>
  <si>
    <t>SUNITA TRADERS</t>
  </si>
  <si>
    <t>SP734</t>
  </si>
  <si>
    <t>982</t>
  </si>
  <si>
    <t>SP735</t>
  </si>
  <si>
    <t>10843</t>
  </si>
  <si>
    <t>SP736</t>
  </si>
  <si>
    <t>10932/931</t>
  </si>
  <si>
    <t>SP737</t>
  </si>
  <si>
    <t>SP738</t>
  </si>
  <si>
    <t>11086</t>
  </si>
  <si>
    <t>SP739</t>
  </si>
  <si>
    <t>11085</t>
  </si>
  <si>
    <t>S H ENTERPRISES</t>
  </si>
  <si>
    <t>SP740</t>
  </si>
  <si>
    <t>11083</t>
  </si>
  <si>
    <t>SHAKTI COLOUR PVT LTD</t>
  </si>
  <si>
    <t>SP741</t>
  </si>
  <si>
    <t>11029/21/22</t>
  </si>
  <si>
    <t>RUNGTA MINES LTD</t>
  </si>
  <si>
    <t>SP742</t>
  </si>
  <si>
    <t>08/6/2026</t>
  </si>
  <si>
    <t>SP743</t>
  </si>
  <si>
    <t>11089/90</t>
  </si>
  <si>
    <t>SP744</t>
  </si>
  <si>
    <t>1096</t>
  </si>
  <si>
    <t>SP745</t>
  </si>
  <si>
    <t>10966</t>
  </si>
  <si>
    <t>BADAPATASUNDARPUR</t>
  </si>
  <si>
    <t>RADAMOHAN TRADERS</t>
  </si>
  <si>
    <t>SP746</t>
  </si>
  <si>
    <t>11631</t>
  </si>
  <si>
    <t>SP747</t>
  </si>
  <si>
    <t>SP748</t>
  </si>
  <si>
    <t>10971</t>
  </si>
  <si>
    <t>SP749</t>
  </si>
  <si>
    <t>10981</t>
  </si>
  <si>
    <t>SP750</t>
  </si>
  <si>
    <t>1102</t>
  </si>
  <si>
    <t>SP751</t>
  </si>
  <si>
    <t>1103</t>
  </si>
  <si>
    <t>SP752</t>
  </si>
  <si>
    <t>11104</t>
  </si>
  <si>
    <t>UTKAL HARDWARE</t>
  </si>
  <si>
    <t>SP753</t>
  </si>
  <si>
    <t>11077/78</t>
  </si>
  <si>
    <t>PRASANTA KUMAR MAHAPATRA</t>
  </si>
  <si>
    <t>09/6/2026</t>
  </si>
  <si>
    <t>SP754</t>
  </si>
  <si>
    <t>11115</t>
  </si>
  <si>
    <t>SP755</t>
  </si>
  <si>
    <t>109</t>
  </si>
  <si>
    <t>B K ENTERPRISES</t>
  </si>
  <si>
    <t>SP756</t>
  </si>
  <si>
    <t>11110</t>
  </si>
  <si>
    <t>SP757</t>
  </si>
  <si>
    <t>1106</t>
  </si>
  <si>
    <t xml:space="preserve">SANTOSI HARDWARE AND PAINTS </t>
  </si>
  <si>
    <t>SP758</t>
  </si>
  <si>
    <t>1112</t>
  </si>
  <si>
    <t>TARBHA</t>
  </si>
  <si>
    <t>SONEPUR</t>
  </si>
  <si>
    <t>SURYA HARDWARE STORE</t>
  </si>
  <si>
    <t>SP759</t>
  </si>
  <si>
    <t>10949/972/682/677/940/679</t>
  </si>
  <si>
    <t>SP780</t>
  </si>
  <si>
    <t>11124</t>
  </si>
  <si>
    <t>MAA KALIKA HARDWARE PAINTS</t>
  </si>
  <si>
    <t>SP782</t>
  </si>
  <si>
    <t>11101/108</t>
  </si>
  <si>
    <t>UTKAL HARDWARE STORE</t>
  </si>
  <si>
    <t>SP783</t>
  </si>
  <si>
    <t>10839</t>
  </si>
  <si>
    <t>NEW BALAJI ENTERPRISES</t>
  </si>
  <si>
    <t>SP784</t>
  </si>
  <si>
    <t>11107</t>
  </si>
  <si>
    <t>SP785</t>
  </si>
  <si>
    <t>10957</t>
  </si>
  <si>
    <t>SP786</t>
  </si>
  <si>
    <t>SP787</t>
  </si>
  <si>
    <t>SP788</t>
  </si>
  <si>
    <t>PURUSOTTAMPUR</t>
  </si>
  <si>
    <t>KONARK ENTERPRISES</t>
  </si>
  <si>
    <t>SP789</t>
  </si>
  <si>
    <t>PATRO HARDWARE STORES</t>
  </si>
  <si>
    <t>SP790</t>
  </si>
  <si>
    <t>11099</t>
  </si>
  <si>
    <t>SP791</t>
  </si>
  <si>
    <t>10/6/2026</t>
  </si>
  <si>
    <t>JA/57</t>
  </si>
  <si>
    <t>SP792</t>
  </si>
  <si>
    <t>1121</t>
  </si>
  <si>
    <t>SP793</t>
  </si>
  <si>
    <t>1120</t>
  </si>
  <si>
    <t>SRIKRUSHNA COMMERCIAL</t>
  </si>
  <si>
    <t>SP794</t>
  </si>
  <si>
    <t>125/119</t>
  </si>
  <si>
    <t>SP795</t>
  </si>
  <si>
    <t>1118</t>
  </si>
  <si>
    <t>MAA SANTOSHI HARDWARE AND PAINTS</t>
  </si>
  <si>
    <t>SP801</t>
  </si>
  <si>
    <t>10958</t>
  </si>
  <si>
    <t>MOHANTY AND SONS</t>
  </si>
  <si>
    <t>SP802</t>
  </si>
  <si>
    <t>11100</t>
  </si>
  <si>
    <t>SP803</t>
  </si>
  <si>
    <t>SHIVANI PAINTS</t>
  </si>
  <si>
    <t>SP804</t>
  </si>
  <si>
    <t>SP805</t>
  </si>
  <si>
    <t>1116/117</t>
  </si>
  <si>
    <t>SP806</t>
  </si>
  <si>
    <t>SP807</t>
  </si>
  <si>
    <t>11126</t>
  </si>
  <si>
    <t>SP808</t>
  </si>
  <si>
    <t>1001/097</t>
  </si>
  <si>
    <t>SP809</t>
  </si>
  <si>
    <t>10991</t>
  </si>
  <si>
    <t>11/6/2026</t>
  </si>
  <si>
    <t>SP810</t>
  </si>
  <si>
    <t>11138</t>
  </si>
  <si>
    <t>SP811</t>
  </si>
  <si>
    <t>51605</t>
  </si>
  <si>
    <t>SP812</t>
  </si>
  <si>
    <t>992/997</t>
  </si>
  <si>
    <t>SP813</t>
  </si>
  <si>
    <t>SP814</t>
  </si>
  <si>
    <t>1923</t>
  </si>
  <si>
    <t>SP815</t>
  </si>
  <si>
    <t>1938</t>
  </si>
  <si>
    <t>SP816</t>
  </si>
  <si>
    <t>1936</t>
  </si>
  <si>
    <t>SP817</t>
  </si>
  <si>
    <t>51935</t>
  </si>
  <si>
    <t>SP818</t>
  </si>
  <si>
    <t>1939/937</t>
  </si>
  <si>
    <t>DHAMARA</t>
  </si>
  <si>
    <t>SP819</t>
  </si>
  <si>
    <t>11129/137</t>
  </si>
  <si>
    <t>SP820</t>
  </si>
  <si>
    <t>SP821</t>
  </si>
  <si>
    <t>11142/141</t>
  </si>
  <si>
    <t>SP822</t>
  </si>
  <si>
    <t>11019/803</t>
  </si>
  <si>
    <t>12/6/2026</t>
  </si>
  <si>
    <t>SP823</t>
  </si>
  <si>
    <t>JODA</t>
  </si>
  <si>
    <t>BISWAKARMA HARDWARE</t>
  </si>
  <si>
    <t>SP824</t>
  </si>
  <si>
    <t>SP825</t>
  </si>
  <si>
    <t>1151</t>
  </si>
  <si>
    <t>KALIA ENTERPRISES</t>
  </si>
  <si>
    <t>SP826</t>
  </si>
  <si>
    <t>BISWAL INTRASTRUCTURE</t>
  </si>
  <si>
    <t>SP828</t>
  </si>
  <si>
    <t>11147</t>
  </si>
  <si>
    <t>SP829</t>
  </si>
  <si>
    <t>10895</t>
  </si>
  <si>
    <t>GYANESH ENTERPRISES</t>
  </si>
  <si>
    <t>SP830</t>
  </si>
  <si>
    <t>11143/144</t>
  </si>
  <si>
    <t>SP831</t>
  </si>
  <si>
    <t>11094</t>
  </si>
  <si>
    <t>SP832</t>
  </si>
  <si>
    <t>GOBARA GANJAM</t>
  </si>
  <si>
    <t>NEW ADISHAKTI ENTERPRISES</t>
  </si>
  <si>
    <t>SP833</t>
  </si>
  <si>
    <t>13/6/2026</t>
  </si>
  <si>
    <t>JA/58</t>
  </si>
  <si>
    <t>KAKATPUR</t>
  </si>
  <si>
    <t>PRADHAN AGENCY</t>
  </si>
  <si>
    <t>SP834</t>
  </si>
  <si>
    <t>1154</t>
  </si>
  <si>
    <t>KALAKANHU COLOURS</t>
  </si>
  <si>
    <t>SP835</t>
  </si>
  <si>
    <t>11134</t>
  </si>
  <si>
    <t>SP836</t>
  </si>
  <si>
    <t>SP838</t>
  </si>
  <si>
    <t>11145/157</t>
  </si>
  <si>
    <t>SP839</t>
  </si>
  <si>
    <t>SP840</t>
  </si>
  <si>
    <t>11153</t>
  </si>
  <si>
    <t>SP841</t>
  </si>
  <si>
    <t>11161</t>
  </si>
  <si>
    <t>SP842</t>
  </si>
  <si>
    <t>11168</t>
  </si>
  <si>
    <t>15/6/2026</t>
  </si>
  <si>
    <t>SP843</t>
  </si>
  <si>
    <t>11165/164</t>
  </si>
  <si>
    <t>SP844</t>
  </si>
  <si>
    <t>SP845</t>
  </si>
  <si>
    <t>1179/181</t>
  </si>
  <si>
    <t>SP846</t>
  </si>
  <si>
    <t>11174</t>
  </si>
  <si>
    <t>SP847</t>
  </si>
  <si>
    <t>1180</t>
  </si>
  <si>
    <t>SHREE VISHNU HARDWARE</t>
  </si>
  <si>
    <t>SP848</t>
  </si>
  <si>
    <t>1175</t>
  </si>
  <si>
    <t>16/6/2026</t>
  </si>
  <si>
    <t>SP850</t>
  </si>
  <si>
    <t>4222611197/4222611198/4222611199/4222611200/4222611195/4222611193/4222611192/4222611194/024</t>
  </si>
  <si>
    <t>SP851A</t>
  </si>
  <si>
    <t>212</t>
  </si>
  <si>
    <t>SP852A</t>
  </si>
  <si>
    <t>11206/207</t>
  </si>
  <si>
    <t>DEOGARH</t>
  </si>
  <si>
    <t>NARAYAN COLOUR WORLD</t>
  </si>
  <si>
    <t>17/6/2026</t>
  </si>
  <si>
    <t>SP853A</t>
  </si>
  <si>
    <t>1981</t>
  </si>
  <si>
    <t>SP854</t>
  </si>
  <si>
    <t>1222</t>
  </si>
  <si>
    <t>SP855</t>
  </si>
  <si>
    <t>1221</t>
  </si>
  <si>
    <t>SIRIDI SAI HARDWARE</t>
  </si>
  <si>
    <t>SP856</t>
  </si>
  <si>
    <t>11216</t>
  </si>
  <si>
    <t>SP857</t>
  </si>
  <si>
    <t>1975</t>
  </si>
  <si>
    <t>SP858</t>
  </si>
  <si>
    <t>51976</t>
  </si>
  <si>
    <t>BHAGBAN HARDWARE  STORE</t>
  </si>
  <si>
    <t>SP859</t>
  </si>
  <si>
    <t>51992</t>
  </si>
  <si>
    <t>SP860</t>
  </si>
  <si>
    <t>11182</t>
  </si>
  <si>
    <t>SP861</t>
  </si>
  <si>
    <t>11224</t>
  </si>
  <si>
    <t>SP862</t>
  </si>
  <si>
    <t>1225</t>
  </si>
  <si>
    <t>SIMILIGUDA</t>
  </si>
  <si>
    <t>KORAPUT</t>
  </si>
  <si>
    <t>MAA BHAWANI HARDWARE AND ELECTRICALS</t>
  </si>
  <si>
    <t>SP863</t>
  </si>
  <si>
    <t>1993</t>
  </si>
  <si>
    <t>SP864</t>
  </si>
  <si>
    <t>18/6/2026</t>
  </si>
  <si>
    <t>SP865</t>
  </si>
  <si>
    <t>1187</t>
  </si>
  <si>
    <t>SP866</t>
  </si>
  <si>
    <t>1172</t>
  </si>
  <si>
    <t>SP867</t>
  </si>
  <si>
    <t>1220</t>
  </si>
  <si>
    <t>SP868</t>
  </si>
  <si>
    <t>11223</t>
  </si>
  <si>
    <t>SP869</t>
  </si>
  <si>
    <t>1227/228</t>
  </si>
  <si>
    <t>SP871</t>
  </si>
  <si>
    <t>4222611178/4222611171/4222611170</t>
  </si>
  <si>
    <t>SP872</t>
  </si>
  <si>
    <t>11204</t>
  </si>
  <si>
    <t>NACHUNI</t>
  </si>
  <si>
    <t>KALINGA HARDWARE STORE</t>
  </si>
  <si>
    <t>SP873</t>
  </si>
  <si>
    <t>4222611163/11451674</t>
  </si>
  <si>
    <t>SP874</t>
  </si>
  <si>
    <t>4222611210/4222611162</t>
  </si>
  <si>
    <t>SP876</t>
  </si>
  <si>
    <t>11235</t>
  </si>
  <si>
    <t>DHARITRI PAINTS AND HW</t>
  </si>
  <si>
    <t>SP877</t>
  </si>
  <si>
    <t>SP878</t>
  </si>
  <si>
    <t>11209/1982</t>
  </si>
  <si>
    <t>SP879</t>
  </si>
  <si>
    <t>11219/218</t>
  </si>
  <si>
    <t>19/6/2026</t>
  </si>
  <si>
    <t>SP880</t>
  </si>
  <si>
    <t>11234/237</t>
  </si>
  <si>
    <t>DARINGIBADI</t>
  </si>
  <si>
    <t>ADITYA PAINTS</t>
  </si>
  <si>
    <t>SP881</t>
  </si>
  <si>
    <t>11244</t>
  </si>
  <si>
    <t>SP882</t>
  </si>
  <si>
    <t>1254/243</t>
  </si>
  <si>
    <t>BURLA</t>
  </si>
  <si>
    <t xml:space="preserve">SAI HARDWARE </t>
  </si>
  <si>
    <t>SP883</t>
  </si>
  <si>
    <t>1233</t>
  </si>
  <si>
    <t>SP884</t>
  </si>
  <si>
    <t>1205</t>
  </si>
  <si>
    <t>SP885</t>
  </si>
  <si>
    <t>1242</t>
  </si>
  <si>
    <t>CHOUDWAR</t>
  </si>
  <si>
    <t>KISHORE HARDWARE STORE</t>
  </si>
  <si>
    <t>SP886</t>
  </si>
  <si>
    <t>SP887</t>
  </si>
  <si>
    <t>20/6/2026</t>
  </si>
  <si>
    <t>SP888</t>
  </si>
  <si>
    <t>1248/249</t>
  </si>
  <si>
    <t>SP889</t>
  </si>
  <si>
    <t>1264</t>
  </si>
  <si>
    <t>SP890</t>
  </si>
  <si>
    <t>1258</t>
  </si>
  <si>
    <t>SP891</t>
  </si>
  <si>
    <t>11251/250</t>
  </si>
  <si>
    <t>SP892</t>
  </si>
  <si>
    <t>11263</t>
  </si>
  <si>
    <t>SP894</t>
  </si>
  <si>
    <t>4222611252/
4222611262</t>
  </si>
  <si>
    <t>TARINI TRADERS</t>
  </si>
  <si>
    <t>SP895</t>
  </si>
  <si>
    <t>11196/208</t>
  </si>
  <si>
    <t>BABA MANI HARDWARE</t>
  </si>
  <si>
    <t>22/6/2026</t>
  </si>
  <si>
    <t>SP896</t>
  </si>
  <si>
    <t>1276</t>
  </si>
  <si>
    <t>SP897</t>
  </si>
  <si>
    <t>11277</t>
  </si>
  <si>
    <t>PARADEEP PAINTS SUPPLY</t>
  </si>
  <si>
    <t>SP898</t>
  </si>
  <si>
    <t>11278</t>
  </si>
  <si>
    <t>SP899</t>
  </si>
  <si>
    <t>11270</t>
  </si>
  <si>
    <t>SP900</t>
  </si>
  <si>
    <t>11280/279</t>
  </si>
  <si>
    <t>SP901</t>
  </si>
  <si>
    <t>11269/271</t>
  </si>
  <si>
    <t>SP902</t>
  </si>
  <si>
    <t>11261</t>
  </si>
  <si>
    <t>SP903</t>
  </si>
  <si>
    <t>11274</t>
  </si>
  <si>
    <t>SP904</t>
  </si>
  <si>
    <t>11296</t>
  </si>
  <si>
    <t>SP905</t>
  </si>
  <si>
    <t>4222690124/ 4222690103/ 4222690104</t>
  </si>
  <si>
    <t>SP906</t>
  </si>
  <si>
    <t>11091/1184</t>
  </si>
  <si>
    <t>SP907</t>
  </si>
  <si>
    <t>SP908</t>
  </si>
  <si>
    <t>11284</t>
  </si>
  <si>
    <t>SP909</t>
  </si>
  <si>
    <t>23/6/2026</t>
  </si>
  <si>
    <t>SP910</t>
  </si>
  <si>
    <t>1318</t>
  </si>
  <si>
    <t>SP911</t>
  </si>
  <si>
    <t>1302</t>
  </si>
  <si>
    <t>SP912</t>
  </si>
  <si>
    <t>11305/306</t>
  </si>
  <si>
    <t xml:space="preserve">K G N TRADERS  </t>
  </si>
  <si>
    <t>SP913</t>
  </si>
  <si>
    <t>4222/11333/334/281/282</t>
  </si>
  <si>
    <t>SP914</t>
  </si>
  <si>
    <t>311/312</t>
  </si>
  <si>
    <t>DARPANI</t>
  </si>
  <si>
    <t>SAMAL STORE</t>
  </si>
  <si>
    <t>SP915</t>
  </si>
  <si>
    <t>SP916</t>
  </si>
  <si>
    <t>1177/183</t>
  </si>
  <si>
    <t>SP917</t>
  </si>
  <si>
    <t>11267/1775</t>
  </si>
  <si>
    <t>SP918</t>
  </si>
  <si>
    <t>SP919</t>
  </si>
  <si>
    <t>11257</t>
  </si>
  <si>
    <t>JINDAL COKO LIMITED</t>
  </si>
  <si>
    <t>SP920</t>
  </si>
  <si>
    <t>11304/336</t>
  </si>
  <si>
    <t>SP921</t>
  </si>
  <si>
    <t>11317</t>
  </si>
  <si>
    <t>24/6/2026</t>
  </si>
  <si>
    <t>SP922</t>
  </si>
  <si>
    <t>GADRE MARINE EXPORT PVT LTD</t>
  </si>
  <si>
    <t>SP923</t>
  </si>
  <si>
    <t>1320</t>
  </si>
  <si>
    <t>SP924</t>
  </si>
  <si>
    <t>11339</t>
  </si>
  <si>
    <t>SP925</t>
  </si>
  <si>
    <t>11310</t>
  </si>
  <si>
    <t>SP926</t>
  </si>
  <si>
    <t>11329</t>
  </si>
  <si>
    <t>SP927</t>
  </si>
  <si>
    <t>4222611345/4222611346</t>
  </si>
  <si>
    <t>SP928</t>
  </si>
  <si>
    <t>SP929</t>
  </si>
  <si>
    <t>11010/343</t>
  </si>
  <si>
    <t>SP930</t>
  </si>
  <si>
    <t>11344/342</t>
  </si>
  <si>
    <t>SP931</t>
  </si>
  <si>
    <t>11309</t>
  </si>
  <si>
    <t>JAY SANKAR HARDWARES AND PAINTS</t>
  </si>
  <si>
    <t>SP932</t>
  </si>
  <si>
    <t>11347/295</t>
  </si>
  <si>
    <t>SP933</t>
  </si>
  <si>
    <t>SP934</t>
  </si>
  <si>
    <t>TANUJ BABU</t>
  </si>
  <si>
    <t>25/6/2026</t>
  </si>
  <si>
    <t>JA/933</t>
  </si>
  <si>
    <t>JA/934</t>
  </si>
  <si>
    <t>JA/935</t>
  </si>
  <si>
    <t>4222610897</t>
  </si>
  <si>
    <t>KUANPAL</t>
  </si>
  <si>
    <t>SP935</t>
  </si>
  <si>
    <t>11353</t>
  </si>
  <si>
    <t>SP936</t>
  </si>
  <si>
    <t>SP937</t>
  </si>
  <si>
    <t>11358</t>
  </si>
  <si>
    <t>SP938</t>
  </si>
  <si>
    <t>11330</t>
  </si>
  <si>
    <t>ABHAS PANIGRAHI</t>
  </si>
  <si>
    <t>SP939</t>
  </si>
  <si>
    <t>1357</t>
  </si>
  <si>
    <t>SP940</t>
  </si>
  <si>
    <t>11355</t>
  </si>
  <si>
    <t>SP941</t>
  </si>
  <si>
    <t>11322</t>
  </si>
  <si>
    <t>SP942</t>
  </si>
  <si>
    <t>11316/313</t>
  </si>
  <si>
    <t>KUMANDA</t>
  </si>
  <si>
    <t>PAINTS POINT</t>
  </si>
  <si>
    <t>26/6/2026</t>
  </si>
  <si>
    <t>SP851B</t>
  </si>
  <si>
    <t>11388/387</t>
  </si>
  <si>
    <t>SP852B</t>
  </si>
  <si>
    <t>11389/372</t>
  </si>
  <si>
    <t>SP853B</t>
  </si>
  <si>
    <t>11366</t>
  </si>
  <si>
    <t>SP943</t>
  </si>
  <si>
    <t>1390</t>
  </si>
  <si>
    <t>SP944</t>
  </si>
  <si>
    <t>1386</t>
  </si>
  <si>
    <t>SP946</t>
  </si>
  <si>
    <t>SP947</t>
  </si>
  <si>
    <t>1319</t>
  </si>
  <si>
    <t>SP948</t>
  </si>
  <si>
    <t>11370</t>
  </si>
  <si>
    <t xml:space="preserve">PAWAN PAINTS AND HARDWARE </t>
  </si>
  <si>
    <t>SP949</t>
  </si>
  <si>
    <t>11307/308</t>
  </si>
  <si>
    <t>BEFIT MEGA STORE</t>
  </si>
  <si>
    <t>SP950</t>
  </si>
  <si>
    <t>11294</t>
  </si>
  <si>
    <t>SP954</t>
  </si>
  <si>
    <t>SP955</t>
  </si>
  <si>
    <t>11359</t>
  </si>
  <si>
    <t>SP956</t>
  </si>
  <si>
    <t>SP957</t>
  </si>
  <si>
    <t>27/6/2026</t>
  </si>
  <si>
    <t>SP958</t>
  </si>
  <si>
    <t>4222611285/4222611368</t>
  </si>
  <si>
    <t>SP959</t>
  </si>
  <si>
    <t>11402/405</t>
  </si>
  <si>
    <t>SP960</t>
  </si>
  <si>
    <t>1140</t>
  </si>
  <si>
    <t>SHIBA DURGA HARDWARE STORE</t>
  </si>
  <si>
    <t>SP961</t>
  </si>
  <si>
    <t>11401</t>
  </si>
  <si>
    <t>SWATIK MACHINES AND ELECTRICAL</t>
  </si>
  <si>
    <t>SP962</t>
  </si>
  <si>
    <t>SP963</t>
  </si>
  <si>
    <t>11371</t>
  </si>
  <si>
    <t>SP964</t>
  </si>
  <si>
    <t>11032</t>
  </si>
  <si>
    <t>29/6/2026</t>
  </si>
  <si>
    <t>SP965</t>
  </si>
  <si>
    <t>11384</t>
  </si>
  <si>
    <t>SP966</t>
  </si>
  <si>
    <t>11283</t>
  </si>
  <si>
    <t>SP967</t>
  </si>
  <si>
    <t>11335</t>
  </si>
  <si>
    <t>SP968</t>
  </si>
  <si>
    <t>11338</t>
  </si>
  <si>
    <t>SP969</t>
  </si>
  <si>
    <t>SP970</t>
  </si>
  <si>
    <t>4222611293/ 350/351</t>
  </si>
  <si>
    <t>SP971</t>
  </si>
  <si>
    <t>11420</t>
  </si>
  <si>
    <t>SP972</t>
  </si>
  <si>
    <t>11416</t>
  </si>
  <si>
    <t>SP973</t>
  </si>
  <si>
    <t>1424</t>
  </si>
  <si>
    <t>SP974</t>
  </si>
  <si>
    <t>11417</t>
  </si>
  <si>
    <t>SP975</t>
  </si>
  <si>
    <t>11411</t>
  </si>
  <si>
    <t>JAY SANKAR HARDWARE AND PAINTS</t>
  </si>
  <si>
    <t>SP976</t>
  </si>
  <si>
    <t>SP977</t>
  </si>
  <si>
    <t>136</t>
  </si>
  <si>
    <t>JINDAL STAITLESS LTD</t>
  </si>
  <si>
    <t>30/6/2026</t>
  </si>
  <si>
    <t>SP978</t>
  </si>
  <si>
    <t>11412</t>
  </si>
  <si>
    <t>SP979</t>
  </si>
  <si>
    <t>SP981</t>
  </si>
  <si>
    <t>4222611354</t>
  </si>
  <si>
    <t>TEXCEL ENGINEARING PVT LTD</t>
  </si>
  <si>
    <t>SP982</t>
  </si>
  <si>
    <t>MAA SANITARY PLACE</t>
  </si>
  <si>
    <t>SP983</t>
  </si>
  <si>
    <t>SP984</t>
  </si>
  <si>
    <t>4222611399</t>
  </si>
  <si>
    <t>SP985</t>
  </si>
  <si>
    <t>4222611444</t>
  </si>
  <si>
    <t>SP986</t>
  </si>
  <si>
    <t>1429/430</t>
  </si>
  <si>
    <t>SP987</t>
  </si>
  <si>
    <t>11431</t>
  </si>
  <si>
    <t>SP988</t>
  </si>
  <si>
    <t>1449</t>
  </si>
  <si>
    <t>SP989</t>
  </si>
  <si>
    <t>415/404</t>
  </si>
  <si>
    <t>SP990</t>
  </si>
  <si>
    <t>90074</t>
  </si>
  <si>
    <t>(RUPEES EIGHT LAKH SIXTY FOUR THOUSAND  NINE HUNDRED FORTY TWO ONLY)</t>
  </si>
  <si>
    <t>.</t>
  </si>
  <si>
    <t>10924/926/ 925/928</t>
  </si>
  <si>
    <t>1142651726/ 4222610955</t>
  </si>
  <si>
    <t>4222611075/ 4222611072/ 4222611073</t>
  </si>
  <si>
    <t>4222611140/ 4222611152/ 4222611160</t>
  </si>
  <si>
    <t>4222611044/ 4222611045</t>
  </si>
  <si>
    <t>422211166/ 422211167/ 238/ 241/240/1142651974/ 983</t>
  </si>
  <si>
    <t>11260/259/ 217</t>
  </si>
  <si>
    <t>11265/268/ 297/298/299</t>
  </si>
  <si>
    <t>11246/247/ 203/201/ 202/303 / 341/340</t>
  </si>
  <si>
    <t>4222611046/253/937/ 047/297/288/ 352/255</t>
  </si>
  <si>
    <t>11049/291/ 292</t>
  </si>
  <si>
    <t>11397/398/ 396</t>
  </si>
  <si>
    <t>11391/392/ 393</t>
  </si>
  <si>
    <t>11363/364/ 796</t>
  </si>
  <si>
    <t>962/964/ 965/969/ 985/428</t>
  </si>
  <si>
    <t>11300/ 374/373</t>
  </si>
  <si>
    <t>11378/37/ 376/ 380/ 381/383</t>
  </si>
  <si>
    <t>11191/435/ 434</t>
  </si>
  <si>
    <t>10869/840/ 837</t>
  </si>
  <si>
    <t>10974/975/ 976/999/ 943</t>
  </si>
  <si>
    <t>11014/929/ 936</t>
  </si>
  <si>
    <t>11050/938/ 939</t>
  </si>
  <si>
    <t>11061/003/ 002/1724/ 756</t>
  </si>
  <si>
    <t>11028/12/ 13/31</t>
  </si>
  <si>
    <t>11006/007/ 066/941/ 005/008/ 973/977/ 978/979/ 980</t>
  </si>
  <si>
    <t>11148/ 149/601</t>
  </si>
  <si>
    <t>11111/122/ 123</t>
  </si>
  <si>
    <t>BILL NO.  :  7486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</si>
</sst>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0.000"/>
  </numFmts>
  <fonts count="16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22">
    <xf numFmtId="0" fontId="0" fillId="0" borderId="0" xfId="0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 wrapText="1"/>
    </xf>
    <xf numFmtId="165" fontId="3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0" xfId="2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left" vertical="center"/>
    </xf>
    <xf numFmtId="165" fontId="5" fillId="2" borderId="0" xfId="0" applyNumberFormat="1" applyFont="1" applyFill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 wrapText="1"/>
    </xf>
    <xf numFmtId="165" fontId="3" fillId="2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3" fillId="2" borderId="0" xfId="0" applyNumberFormat="1" applyFont="1" applyFill="1" applyBorder="1" applyAlignment="1">
      <alignment vertical="center" wrapText="1"/>
    </xf>
    <xf numFmtId="165" fontId="5" fillId="2" borderId="0" xfId="0" applyNumberFormat="1" applyFont="1" applyFill="1" applyAlignment="1">
      <alignment vertical="center" wrapText="1"/>
    </xf>
    <xf numFmtId="0" fontId="8" fillId="2" borderId="0" xfId="2" applyFont="1" applyFill="1" applyBorder="1" applyAlignment="1">
      <alignment vertical="center" wrapText="1"/>
    </xf>
    <xf numFmtId="0" fontId="5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6" fillId="2" borderId="0" xfId="0" applyNumberFormat="1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right" vertical="center" wrapText="1"/>
    </xf>
    <xf numFmtId="165" fontId="4" fillId="2" borderId="0" xfId="0" applyNumberFormat="1" applyFont="1" applyFill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164" fontId="4" fillId="2" borderId="0" xfId="0" applyNumberFormat="1" applyFont="1" applyFill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7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Border="1" applyAlignment="1">
      <alignment vertical="center" wrapText="1"/>
    </xf>
    <xf numFmtId="165" fontId="8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 wrapText="1"/>
    </xf>
    <xf numFmtId="0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horizontal="left" vertical="center" wrapText="1"/>
    </xf>
    <xf numFmtId="165" fontId="0" fillId="0" borderId="1" xfId="0" applyNumberFormat="1" applyFont="1" applyBorder="1" applyAlignment="1">
      <alignment vertical="center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/>
    </xf>
    <xf numFmtId="0" fontId="10" fillId="2" borderId="8" xfId="0" applyNumberFormat="1" applyFont="1" applyFill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/>
    </xf>
    <xf numFmtId="0" fontId="10" fillId="0" borderId="4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vertical="center" wrapText="1"/>
    </xf>
    <xf numFmtId="0" fontId="11" fillId="0" borderId="1" xfId="0" applyNumberFormat="1" applyFont="1" applyBorder="1" applyAlignment="1">
      <alignment vertical="center" wrapText="1"/>
    </xf>
    <xf numFmtId="0" fontId="0" fillId="0" borderId="13" xfId="0" applyNumberFormat="1" applyFont="1" applyBorder="1" applyAlignment="1">
      <alignment vertical="center"/>
    </xf>
    <xf numFmtId="0" fontId="0" fillId="0" borderId="13" xfId="0" applyNumberFormat="1" applyFont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 wrapText="1"/>
    </xf>
    <xf numFmtId="0" fontId="7" fillId="2" borderId="6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vertical="center"/>
    </xf>
    <xf numFmtId="0" fontId="0" fillId="0" borderId="5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0" fillId="2" borderId="5" xfId="0" applyNumberFormat="1" applyFont="1" applyFill="1" applyBorder="1" applyAlignment="1">
      <alignment vertical="center" wrapText="1"/>
    </xf>
    <xf numFmtId="165" fontId="0" fillId="0" borderId="5" xfId="0" applyNumberFormat="1" applyFont="1" applyFill="1" applyBorder="1" applyAlignment="1">
      <alignment vertical="center"/>
    </xf>
    <xf numFmtId="2" fontId="0" fillId="0" borderId="5" xfId="0" applyNumberFormat="1" applyFont="1" applyFill="1" applyBorder="1" applyAlignment="1">
      <alignment vertical="center"/>
    </xf>
    <xf numFmtId="0" fontId="0" fillId="0" borderId="15" xfId="0" applyNumberFormat="1" applyFont="1" applyFill="1" applyBorder="1" applyAlignment="1">
      <alignment vertical="center" wrapText="1"/>
    </xf>
    <xf numFmtId="0" fontId="11" fillId="0" borderId="16" xfId="0" applyNumberFormat="1" applyFont="1" applyFill="1" applyBorder="1" applyAlignment="1">
      <alignment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vertical="center" wrapText="1"/>
    </xf>
    <xf numFmtId="165" fontId="0" fillId="0" borderId="1" xfId="0" applyNumberFormat="1" applyFont="1" applyFill="1" applyBorder="1" applyAlignment="1">
      <alignment vertical="center"/>
    </xf>
    <xf numFmtId="2" fontId="0" fillId="0" borderId="1" xfId="0" applyNumberFormat="1" applyFont="1" applyFill="1" applyBorder="1" applyAlignment="1">
      <alignment vertical="center"/>
    </xf>
    <xf numFmtId="0" fontId="0" fillId="0" borderId="10" xfId="0" applyNumberFormat="1" applyFont="1" applyFill="1" applyBorder="1" applyAlignment="1">
      <alignment vertical="center" wrapText="1"/>
    </xf>
    <xf numFmtId="0" fontId="0" fillId="0" borderId="16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 wrapText="1"/>
    </xf>
    <xf numFmtId="0" fontId="0" fillId="2" borderId="1" xfId="0" applyNumberFormat="1" applyFont="1" applyFill="1" applyBorder="1" applyAlignment="1">
      <alignment vertical="center"/>
    </xf>
    <xf numFmtId="0" fontId="11" fillId="2" borderId="1" xfId="0" applyNumberFormat="1" applyFont="1" applyFill="1" applyBorder="1" applyAlignment="1">
      <alignment vertical="center"/>
    </xf>
    <xf numFmtId="165" fontId="0" fillId="2" borderId="1" xfId="0" applyNumberFormat="1" applyFont="1" applyFill="1" applyBorder="1" applyAlignment="1">
      <alignment vertical="center"/>
    </xf>
    <xf numFmtId="2" fontId="0" fillId="2" borderId="1" xfId="0" applyNumberFormat="1" applyFont="1" applyFill="1" applyBorder="1" applyAlignment="1">
      <alignment vertical="center"/>
    </xf>
    <xf numFmtId="0" fontId="0" fillId="2" borderId="10" xfId="0" applyNumberFormat="1" applyFont="1" applyFill="1" applyBorder="1" applyAlignment="1">
      <alignment vertical="center" wrapText="1"/>
    </xf>
    <xf numFmtId="0" fontId="0" fillId="2" borderId="16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horizontal="left" vertical="center" wrapText="1"/>
    </xf>
    <xf numFmtId="0" fontId="11" fillId="2" borderId="16" xfId="0" applyNumberFormat="1" applyFont="1" applyFill="1" applyBorder="1" applyAlignment="1">
      <alignment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11" fillId="2" borderId="1" xfId="0" applyNumberFormat="1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left" vertical="center" wrapText="1"/>
    </xf>
    <xf numFmtId="0" fontId="11" fillId="0" borderId="10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6" xfId="0" applyNumberFormat="1" applyFont="1" applyBorder="1" applyAlignment="1">
      <alignment vertical="center"/>
    </xf>
    <xf numFmtId="165" fontId="0" fillId="0" borderId="13" xfId="0" applyNumberFormat="1" applyFont="1" applyBorder="1" applyAlignment="1">
      <alignment vertical="center"/>
    </xf>
    <xf numFmtId="2" fontId="0" fillId="0" borderId="13" xfId="0" applyNumberFormat="1" applyFont="1" applyFill="1" applyBorder="1" applyAlignment="1">
      <alignment vertical="center"/>
    </xf>
    <xf numFmtId="0" fontId="0" fillId="0" borderId="11" xfId="0" applyNumberFormat="1" applyFont="1" applyFill="1" applyBorder="1" applyAlignment="1">
      <alignment vertical="center" wrapText="1"/>
    </xf>
    <xf numFmtId="0" fontId="10" fillId="0" borderId="17" xfId="0" applyNumberFormat="1" applyFont="1" applyFill="1" applyBorder="1" applyAlignment="1">
      <alignment horizontal="right" vertical="center"/>
    </xf>
    <xf numFmtId="0" fontId="10" fillId="0" borderId="18" xfId="0" applyNumberFormat="1" applyFont="1" applyFill="1" applyBorder="1" applyAlignment="1">
      <alignment horizontal="right" vertical="center"/>
    </xf>
    <xf numFmtId="0" fontId="10" fillId="0" borderId="22" xfId="0" applyNumberFormat="1" applyFont="1" applyFill="1" applyBorder="1" applyAlignment="1">
      <alignment horizontal="right" vertical="center"/>
    </xf>
    <xf numFmtId="0" fontId="10" fillId="0" borderId="17" xfId="0" applyNumberFormat="1" applyFont="1" applyFill="1" applyBorder="1" applyAlignment="1">
      <alignment horizontal="right" vertical="center"/>
    </xf>
    <xf numFmtId="0" fontId="10" fillId="0" borderId="23" xfId="0" applyNumberFormat="1" applyFont="1" applyFill="1" applyBorder="1" applyAlignment="1">
      <alignment horizontal="right" vertical="center"/>
    </xf>
    <xf numFmtId="2" fontId="10" fillId="0" borderId="21" xfId="0" applyNumberFormat="1" applyFont="1" applyFill="1" applyBorder="1" applyAlignment="1">
      <alignment horizontal="right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left" vertical="center"/>
    </xf>
    <xf numFmtId="0" fontId="0" fillId="0" borderId="13" xfId="0" applyNumberFormat="1" applyFont="1" applyBorder="1" applyAlignment="1">
      <alignment horizontal="left" vertical="center" wrapText="1"/>
    </xf>
    <xf numFmtId="0" fontId="11" fillId="0" borderId="20" xfId="0" applyNumberFormat="1" applyFont="1" applyFill="1" applyBorder="1" applyAlignment="1">
      <alignment horizontal="left" vertical="center" wrapText="1"/>
    </xf>
    <xf numFmtId="2" fontId="0" fillId="0" borderId="20" xfId="0" applyNumberFormat="1" applyFont="1" applyFill="1" applyBorder="1" applyAlignment="1">
      <alignment vertical="center"/>
    </xf>
    <xf numFmtId="0" fontId="0" fillId="0" borderId="24" xfId="0" applyNumberFormat="1" applyFont="1" applyBorder="1" applyAlignment="1">
      <alignment vertical="center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horizontal="left" vertical="center" wrapText="1"/>
    </xf>
    <xf numFmtId="0" fontId="13" fillId="0" borderId="0" xfId="0" applyNumberFormat="1" applyFont="1" applyFill="1" applyAlignment="1">
      <alignment vertical="center" wrapText="1"/>
    </xf>
    <xf numFmtId="0" fontId="15" fillId="0" borderId="19" xfId="0" applyNumberFormat="1" applyFont="1" applyFill="1" applyBorder="1" applyAlignment="1">
      <alignment horizontal="center" vertical="center"/>
    </xf>
    <xf numFmtId="165" fontId="15" fillId="0" borderId="20" xfId="0" applyNumberFormat="1" applyFont="1" applyFill="1" applyBorder="1" applyAlignment="1">
      <alignment horizontal="center" vertical="center"/>
    </xf>
    <xf numFmtId="165" fontId="15" fillId="0" borderId="21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vertical="center" wrapText="1"/>
    </xf>
    <xf numFmtId="0" fontId="11" fillId="0" borderId="16" xfId="0" applyNumberFormat="1" applyFont="1" applyFill="1" applyBorder="1" applyAlignment="1">
      <alignment vertical="center" wrapText="1"/>
    </xf>
  </cellXfs>
  <cellStyles count="13">
    <cellStyle name="Normal" xfId="0" builtinId="0"/>
    <cellStyle name="Normal 2" xfId="1"/>
    <cellStyle name="Normal 2 2" xfId="2"/>
    <cellStyle name="Normal 2 2 2" xfId="3"/>
    <cellStyle name="Normal 2 2 2 2" xfId="4"/>
    <cellStyle name="Normal 2 2 2 2 2" xfId="5"/>
    <cellStyle name="Normal 2 2 2 2 2 2" xfId="6"/>
    <cellStyle name="Normal 2 2 2 2 2 3" xfId="7"/>
    <cellStyle name="Normal 2 2 3" xfId="8"/>
    <cellStyle name="Normal 2 3" xfId="9"/>
    <cellStyle name="Normal 2 4" xfId="10"/>
    <cellStyle name="Normal 3" xfId="11"/>
    <cellStyle name="Normal 3 2" xfId="12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98"/>
  <sheetViews>
    <sheetView tabSelected="1" topLeftCell="B281" zoomScale="115" zoomScaleNormal="115" workbookViewId="0">
      <selection activeCell="K296" sqref="K296"/>
    </sheetView>
  </sheetViews>
  <sheetFormatPr defaultColWidth="19.85546875" defaultRowHeight="12.75" x14ac:dyDescent="0.25"/>
  <cols>
    <col min="1" max="1" width="4.85546875" style="2" customWidth="1"/>
    <col min="2" max="2" width="10.7109375" style="2" bestFit="1" customWidth="1"/>
    <col min="3" max="3" width="7.85546875" style="29" bestFit="1" customWidth="1"/>
    <col min="4" max="4" width="13.28515625" style="25" customWidth="1"/>
    <col min="5" max="5" width="15.42578125" style="26" bestFit="1" customWidth="1"/>
    <col min="6" max="6" width="17.28515625" style="25" bestFit="1" customWidth="1"/>
    <col min="7" max="7" width="15.85546875" style="16" bestFit="1" customWidth="1"/>
    <col min="8" max="8" width="6.28515625" style="53" customWidth="1"/>
    <col min="9" max="9" width="9.42578125" style="6" bestFit="1" customWidth="1"/>
    <col min="10" max="10" width="9.85546875" style="6" bestFit="1" customWidth="1"/>
    <col min="11" max="11" width="5.85546875" style="27" customWidth="1"/>
    <col min="12" max="12" width="10.7109375" style="28" bestFit="1" customWidth="1"/>
    <col min="13" max="13" width="36" style="27" customWidth="1"/>
    <col min="14" max="14" width="13.140625" style="30" bestFit="1" customWidth="1"/>
    <col min="15" max="16384" width="19.85546875" style="2"/>
  </cols>
  <sheetData>
    <row r="2" spans="1:14" s="7" customFormat="1" ht="15" x14ac:dyDescent="0.25">
      <c r="A2" s="7" t="s">
        <v>0</v>
      </c>
      <c r="B2" s="8"/>
      <c r="C2" s="9"/>
      <c r="D2" s="14"/>
      <c r="E2" s="10"/>
      <c r="F2" s="10"/>
      <c r="H2" s="22"/>
      <c r="I2" s="35"/>
      <c r="J2" s="35"/>
      <c r="M2" s="34" t="s">
        <v>191</v>
      </c>
      <c r="N2" s="18"/>
    </row>
    <row r="3" spans="1:14" s="7" customFormat="1" ht="15" x14ac:dyDescent="0.25">
      <c r="A3" s="11" t="s">
        <v>4</v>
      </c>
      <c r="B3" s="21"/>
      <c r="C3" s="9"/>
      <c r="D3" s="14"/>
      <c r="E3" s="10"/>
      <c r="F3" s="10"/>
      <c r="H3" s="22"/>
      <c r="I3" s="35"/>
      <c r="J3" s="35"/>
      <c r="M3" s="34" t="s">
        <v>845</v>
      </c>
      <c r="N3" s="18"/>
    </row>
    <row r="4" spans="1:14" s="7" customFormat="1" ht="15" x14ac:dyDescent="0.25">
      <c r="A4" s="12" t="s">
        <v>15</v>
      </c>
      <c r="B4" s="8"/>
      <c r="C4" s="9"/>
      <c r="D4" s="14"/>
      <c r="E4" s="10"/>
      <c r="F4" s="10"/>
      <c r="H4" s="22"/>
      <c r="I4" s="35"/>
      <c r="J4" s="35"/>
      <c r="M4" s="34" t="s">
        <v>192</v>
      </c>
      <c r="N4" s="18"/>
    </row>
    <row r="5" spans="1:14" s="7" customFormat="1" ht="15" x14ac:dyDescent="0.25">
      <c r="A5" s="12" t="s">
        <v>13</v>
      </c>
      <c r="B5" s="8"/>
      <c r="C5" s="9"/>
      <c r="D5" s="14"/>
      <c r="E5" s="10"/>
      <c r="F5" s="10"/>
      <c r="H5" s="22"/>
      <c r="I5" s="35"/>
      <c r="J5" s="35"/>
      <c r="M5" s="34" t="s">
        <v>1</v>
      </c>
      <c r="N5" s="18"/>
    </row>
    <row r="6" spans="1:14" s="7" customFormat="1" ht="15" x14ac:dyDescent="0.25">
      <c r="A6" s="13"/>
      <c r="B6" s="22"/>
      <c r="C6" s="9"/>
      <c r="D6" s="14"/>
      <c r="E6" s="10"/>
      <c r="F6" s="20"/>
      <c r="H6" s="22"/>
      <c r="I6" s="35"/>
      <c r="J6" s="35"/>
      <c r="M6" s="35" t="s">
        <v>2</v>
      </c>
      <c r="N6" s="18"/>
    </row>
    <row r="7" spans="1:14" s="1" customFormat="1" ht="15" customHeight="1" thickBot="1" x14ac:dyDescent="0.3">
      <c r="A7" s="2"/>
      <c r="B7" s="23"/>
      <c r="C7" s="3"/>
      <c r="D7" s="15"/>
      <c r="E7" s="6"/>
      <c r="F7" s="15"/>
      <c r="G7" s="16"/>
      <c r="H7" s="53"/>
      <c r="I7" s="6"/>
      <c r="J7" s="6"/>
      <c r="K7" s="16"/>
      <c r="L7" s="17"/>
      <c r="M7" s="16"/>
      <c r="N7" s="4"/>
    </row>
    <row r="8" spans="1:14" s="5" customFormat="1" ht="30.75" thickBot="1" x14ac:dyDescent="0.3">
      <c r="A8" s="42" t="s">
        <v>5</v>
      </c>
      <c r="B8" s="43" t="s">
        <v>6</v>
      </c>
      <c r="C8" s="44" t="s">
        <v>7</v>
      </c>
      <c r="D8" s="45" t="s">
        <v>21</v>
      </c>
      <c r="E8" s="45" t="s">
        <v>8</v>
      </c>
      <c r="F8" s="45" t="s">
        <v>9</v>
      </c>
      <c r="G8" s="45" t="s">
        <v>20</v>
      </c>
      <c r="H8" s="43" t="s">
        <v>16</v>
      </c>
      <c r="I8" s="46" t="s">
        <v>22</v>
      </c>
      <c r="J8" s="46" t="s">
        <v>17</v>
      </c>
      <c r="K8" s="47" t="s">
        <v>10</v>
      </c>
      <c r="L8" s="47" t="s">
        <v>11</v>
      </c>
      <c r="M8" s="45" t="s">
        <v>12</v>
      </c>
      <c r="N8" s="48" t="s">
        <v>18</v>
      </c>
    </row>
    <row r="9" spans="1:14" s="5" customFormat="1" ht="15" x14ac:dyDescent="0.25">
      <c r="A9" s="58">
        <v>1</v>
      </c>
      <c r="B9" s="59" t="s">
        <v>193</v>
      </c>
      <c r="C9" s="60" t="s">
        <v>194</v>
      </c>
      <c r="D9" s="61" t="s">
        <v>195</v>
      </c>
      <c r="E9" s="62" t="s">
        <v>23</v>
      </c>
      <c r="F9" s="63" t="s">
        <v>29</v>
      </c>
      <c r="G9" s="59" t="s">
        <v>29</v>
      </c>
      <c r="H9" s="59">
        <v>40</v>
      </c>
      <c r="I9" s="64">
        <v>736.64</v>
      </c>
      <c r="J9" s="64">
        <v>736.64</v>
      </c>
      <c r="K9" s="65">
        <v>3.35</v>
      </c>
      <c r="L9" s="65">
        <f>J9*K9</f>
        <v>2467.7440000000001</v>
      </c>
      <c r="M9" s="67" t="s">
        <v>196</v>
      </c>
      <c r="N9" s="66"/>
    </row>
    <row r="10" spans="1:14" s="5" customFormat="1" ht="15" x14ac:dyDescent="0.25">
      <c r="A10" s="68">
        <f>A9+1</f>
        <v>2</v>
      </c>
      <c r="B10" s="69" t="s">
        <v>193</v>
      </c>
      <c r="C10" s="60" t="s">
        <v>197</v>
      </c>
      <c r="D10" s="70" t="s">
        <v>198</v>
      </c>
      <c r="E10" s="62" t="s">
        <v>23</v>
      </c>
      <c r="F10" s="71" t="s">
        <v>29</v>
      </c>
      <c r="G10" s="69" t="s">
        <v>29</v>
      </c>
      <c r="H10" s="69">
        <v>20</v>
      </c>
      <c r="I10" s="72">
        <v>329.76</v>
      </c>
      <c r="J10" s="72">
        <v>329.76</v>
      </c>
      <c r="K10" s="73">
        <v>3.35</v>
      </c>
      <c r="L10" s="65">
        <f t="shared" ref="L10:L73" si="0">J10*K10</f>
        <v>1104.6959999999999</v>
      </c>
      <c r="M10" s="75" t="s">
        <v>199</v>
      </c>
      <c r="N10" s="74"/>
    </row>
    <row r="11" spans="1:14" s="5" customFormat="1" ht="30" x14ac:dyDescent="0.25">
      <c r="A11" s="68">
        <f t="shared" ref="A11:A74" si="1">A10+1</f>
        <v>3</v>
      </c>
      <c r="B11" s="69" t="s">
        <v>193</v>
      </c>
      <c r="C11" s="60" t="s">
        <v>200</v>
      </c>
      <c r="D11" s="70" t="s">
        <v>836</v>
      </c>
      <c r="E11" s="62" t="s">
        <v>23</v>
      </c>
      <c r="F11" s="76" t="s">
        <v>201</v>
      </c>
      <c r="G11" s="69" t="s">
        <v>52</v>
      </c>
      <c r="H11" s="69">
        <v>43</v>
      </c>
      <c r="I11" s="64">
        <v>738.49599999999998</v>
      </c>
      <c r="J11" s="64">
        <v>738.49599999999998</v>
      </c>
      <c r="K11" s="73">
        <v>3.35</v>
      </c>
      <c r="L11" s="65">
        <f t="shared" si="0"/>
        <v>2473.9616000000001</v>
      </c>
      <c r="M11" s="75" t="s">
        <v>98</v>
      </c>
      <c r="N11" s="74"/>
    </row>
    <row r="12" spans="1:14" s="5" customFormat="1" ht="15" x14ac:dyDescent="0.25">
      <c r="A12" s="68">
        <f t="shared" si="1"/>
        <v>4</v>
      </c>
      <c r="B12" s="69" t="s">
        <v>193</v>
      </c>
      <c r="C12" s="60" t="s">
        <v>202</v>
      </c>
      <c r="D12" s="70">
        <v>4222610995</v>
      </c>
      <c r="E12" s="62" t="s">
        <v>23</v>
      </c>
      <c r="F12" s="71" t="s">
        <v>50</v>
      </c>
      <c r="G12" s="69" t="s">
        <v>49</v>
      </c>
      <c r="H12" s="69">
        <v>7</v>
      </c>
      <c r="I12" s="72">
        <v>196.27</v>
      </c>
      <c r="J12" s="72">
        <v>196.27</v>
      </c>
      <c r="K12" s="73">
        <v>3.35</v>
      </c>
      <c r="L12" s="65">
        <f t="shared" si="0"/>
        <v>657.50450000000001</v>
      </c>
      <c r="M12" s="67" t="s">
        <v>51</v>
      </c>
      <c r="N12" s="74"/>
    </row>
    <row r="13" spans="1:14" s="5" customFormat="1" ht="15" x14ac:dyDescent="0.25">
      <c r="A13" s="68">
        <f t="shared" si="1"/>
        <v>5</v>
      </c>
      <c r="B13" s="69" t="s">
        <v>193</v>
      </c>
      <c r="C13" s="60" t="s">
        <v>203</v>
      </c>
      <c r="D13" s="70" t="s">
        <v>204</v>
      </c>
      <c r="E13" s="62" t="s">
        <v>23</v>
      </c>
      <c r="F13" s="71" t="s">
        <v>140</v>
      </c>
      <c r="G13" s="69" t="s">
        <v>49</v>
      </c>
      <c r="H13" s="69">
        <v>20</v>
      </c>
      <c r="I13" s="72">
        <v>329.76</v>
      </c>
      <c r="J13" s="72">
        <v>329.76</v>
      </c>
      <c r="K13" s="73">
        <v>3.35</v>
      </c>
      <c r="L13" s="65">
        <f t="shared" si="0"/>
        <v>1104.6959999999999</v>
      </c>
      <c r="M13" s="75" t="s">
        <v>141</v>
      </c>
      <c r="N13" s="74"/>
    </row>
    <row r="14" spans="1:14" s="5" customFormat="1" ht="15" x14ac:dyDescent="0.25">
      <c r="A14" s="68">
        <f t="shared" si="1"/>
        <v>6</v>
      </c>
      <c r="B14" s="69" t="s">
        <v>193</v>
      </c>
      <c r="C14" s="60" t="s">
        <v>205</v>
      </c>
      <c r="D14" s="70" t="s">
        <v>206</v>
      </c>
      <c r="E14" s="62" t="s">
        <v>23</v>
      </c>
      <c r="F14" s="71" t="s">
        <v>66</v>
      </c>
      <c r="G14" s="69" t="s">
        <v>66</v>
      </c>
      <c r="H14" s="69">
        <v>20</v>
      </c>
      <c r="I14" s="72">
        <v>613</v>
      </c>
      <c r="J14" s="72">
        <v>613</v>
      </c>
      <c r="K14" s="73">
        <v>2.85</v>
      </c>
      <c r="L14" s="65">
        <f t="shared" si="0"/>
        <v>1747.05</v>
      </c>
      <c r="M14" s="75" t="s">
        <v>128</v>
      </c>
      <c r="N14" s="74"/>
    </row>
    <row r="15" spans="1:14" s="5" customFormat="1" ht="15" x14ac:dyDescent="0.25">
      <c r="A15" s="68">
        <f t="shared" si="1"/>
        <v>7</v>
      </c>
      <c r="B15" s="69" t="s">
        <v>193</v>
      </c>
      <c r="C15" s="60" t="s">
        <v>207</v>
      </c>
      <c r="D15" s="70" t="s">
        <v>208</v>
      </c>
      <c r="E15" s="62" t="s">
        <v>23</v>
      </c>
      <c r="F15" s="71" t="s">
        <v>159</v>
      </c>
      <c r="G15" s="69" t="s">
        <v>95</v>
      </c>
      <c r="H15" s="69">
        <v>31</v>
      </c>
      <c r="I15" s="72">
        <v>356.5</v>
      </c>
      <c r="J15" s="72">
        <v>356.5</v>
      </c>
      <c r="K15" s="73">
        <v>2.85</v>
      </c>
      <c r="L15" s="65">
        <f t="shared" si="0"/>
        <v>1016.025</v>
      </c>
      <c r="M15" s="75" t="s">
        <v>160</v>
      </c>
      <c r="N15" s="74"/>
    </row>
    <row r="16" spans="1:14" s="5" customFormat="1" ht="15" x14ac:dyDescent="0.25">
      <c r="A16" s="68">
        <f t="shared" si="1"/>
        <v>8</v>
      </c>
      <c r="B16" s="69" t="s">
        <v>193</v>
      </c>
      <c r="C16" s="60" t="s">
        <v>209</v>
      </c>
      <c r="D16" s="70" t="s">
        <v>210</v>
      </c>
      <c r="E16" s="62" t="s">
        <v>23</v>
      </c>
      <c r="F16" s="76" t="s">
        <v>211</v>
      </c>
      <c r="G16" s="69" t="s">
        <v>66</v>
      </c>
      <c r="H16" s="69">
        <v>23</v>
      </c>
      <c r="I16" s="64">
        <v>159.751</v>
      </c>
      <c r="J16" s="64">
        <v>159.751</v>
      </c>
      <c r="K16" s="73">
        <v>2.85</v>
      </c>
      <c r="L16" s="65">
        <f t="shared" si="0"/>
        <v>455.29035000000005</v>
      </c>
      <c r="M16" s="75" t="s">
        <v>212</v>
      </c>
      <c r="N16" s="74"/>
    </row>
    <row r="17" spans="1:14" s="5" customFormat="1" ht="15" x14ac:dyDescent="0.25">
      <c r="A17" s="68">
        <f t="shared" si="1"/>
        <v>9</v>
      </c>
      <c r="B17" s="69" t="s">
        <v>193</v>
      </c>
      <c r="C17" s="60" t="s">
        <v>213</v>
      </c>
      <c r="D17" s="70" t="s">
        <v>214</v>
      </c>
      <c r="E17" s="62" t="s">
        <v>23</v>
      </c>
      <c r="F17" s="71" t="s">
        <v>24</v>
      </c>
      <c r="G17" s="69" t="s">
        <v>25</v>
      </c>
      <c r="H17" s="69">
        <v>15</v>
      </c>
      <c r="I17" s="72">
        <v>172.5</v>
      </c>
      <c r="J17" s="72">
        <v>172.5</v>
      </c>
      <c r="K17" s="73">
        <v>3.35</v>
      </c>
      <c r="L17" s="65">
        <f t="shared" si="0"/>
        <v>577.875</v>
      </c>
      <c r="M17" s="75" t="s">
        <v>215</v>
      </c>
      <c r="N17" s="74"/>
    </row>
    <row r="18" spans="1:14" s="5" customFormat="1" ht="15" x14ac:dyDescent="0.25">
      <c r="A18" s="68">
        <f t="shared" si="1"/>
        <v>10</v>
      </c>
      <c r="B18" s="69" t="s">
        <v>193</v>
      </c>
      <c r="C18" s="60" t="s">
        <v>216</v>
      </c>
      <c r="D18" s="70">
        <v>4222610994</v>
      </c>
      <c r="E18" s="62" t="s">
        <v>23</v>
      </c>
      <c r="F18" s="76" t="s">
        <v>179</v>
      </c>
      <c r="G18" s="69" t="s">
        <v>179</v>
      </c>
      <c r="H18" s="69">
        <v>3</v>
      </c>
      <c r="I18" s="72">
        <v>79.349999999999994</v>
      </c>
      <c r="J18" s="72">
        <v>100</v>
      </c>
      <c r="K18" s="73">
        <v>3.35</v>
      </c>
      <c r="L18" s="65">
        <f t="shared" si="0"/>
        <v>335</v>
      </c>
      <c r="M18" s="75" t="s">
        <v>180</v>
      </c>
      <c r="N18" s="74"/>
    </row>
    <row r="19" spans="1:14" s="5" customFormat="1" ht="15" x14ac:dyDescent="0.25">
      <c r="A19" s="68">
        <f t="shared" si="1"/>
        <v>11</v>
      </c>
      <c r="B19" s="69" t="s">
        <v>193</v>
      </c>
      <c r="C19" s="60" t="s">
        <v>217</v>
      </c>
      <c r="D19" s="70" t="s">
        <v>218</v>
      </c>
      <c r="E19" s="62" t="s">
        <v>23</v>
      </c>
      <c r="F19" s="71" t="s">
        <v>35</v>
      </c>
      <c r="G19" s="69" t="s">
        <v>30</v>
      </c>
      <c r="H19" s="69">
        <v>7</v>
      </c>
      <c r="I19" s="64">
        <v>89.075999999999993</v>
      </c>
      <c r="J19" s="64">
        <v>100</v>
      </c>
      <c r="K19" s="73">
        <v>2.85</v>
      </c>
      <c r="L19" s="65">
        <f t="shared" si="0"/>
        <v>285</v>
      </c>
      <c r="M19" s="75" t="s">
        <v>63</v>
      </c>
      <c r="N19" s="74"/>
    </row>
    <row r="20" spans="1:14" s="5" customFormat="1" ht="15" x14ac:dyDescent="0.25">
      <c r="A20" s="68">
        <f t="shared" si="1"/>
        <v>12</v>
      </c>
      <c r="B20" s="69" t="s">
        <v>193</v>
      </c>
      <c r="C20" s="60" t="s">
        <v>219</v>
      </c>
      <c r="D20" s="70" t="s">
        <v>220</v>
      </c>
      <c r="E20" s="62" t="s">
        <v>23</v>
      </c>
      <c r="F20" s="71" t="s">
        <v>97</v>
      </c>
      <c r="G20" s="69" t="s">
        <v>42</v>
      </c>
      <c r="H20" s="69">
        <v>20</v>
      </c>
      <c r="I20" s="64">
        <v>245.786</v>
      </c>
      <c r="J20" s="64">
        <v>245.786</v>
      </c>
      <c r="K20" s="73">
        <v>2.85</v>
      </c>
      <c r="L20" s="65">
        <f t="shared" si="0"/>
        <v>700.49009999999998</v>
      </c>
      <c r="M20" s="75" t="s">
        <v>137</v>
      </c>
      <c r="N20" s="74"/>
    </row>
    <row r="21" spans="1:14" s="5" customFormat="1" ht="30" x14ac:dyDescent="0.25">
      <c r="A21" s="68">
        <f t="shared" si="1"/>
        <v>13</v>
      </c>
      <c r="B21" s="69" t="s">
        <v>193</v>
      </c>
      <c r="C21" s="60" t="s">
        <v>221</v>
      </c>
      <c r="D21" s="70" t="s">
        <v>818</v>
      </c>
      <c r="E21" s="62" t="s">
        <v>23</v>
      </c>
      <c r="F21" s="71" t="s">
        <v>87</v>
      </c>
      <c r="G21" s="69" t="s">
        <v>62</v>
      </c>
      <c r="H21" s="69">
        <v>80</v>
      </c>
      <c r="I21" s="72">
        <v>1836.39</v>
      </c>
      <c r="J21" s="72">
        <v>1836.39</v>
      </c>
      <c r="K21" s="73">
        <v>2.85</v>
      </c>
      <c r="L21" s="65">
        <f t="shared" si="0"/>
        <v>5233.7115000000003</v>
      </c>
      <c r="M21" s="67" t="s">
        <v>81</v>
      </c>
      <c r="N21" s="74"/>
    </row>
    <row r="22" spans="1:14" s="5" customFormat="1" ht="15" x14ac:dyDescent="0.25">
      <c r="A22" s="68">
        <f t="shared" si="1"/>
        <v>14</v>
      </c>
      <c r="B22" s="69" t="s">
        <v>193</v>
      </c>
      <c r="C22" s="60" t="s">
        <v>222</v>
      </c>
      <c r="D22" s="70" t="s">
        <v>223</v>
      </c>
      <c r="E22" s="62" t="s">
        <v>23</v>
      </c>
      <c r="F22" s="71" t="s">
        <v>30</v>
      </c>
      <c r="G22" s="69" t="s">
        <v>30</v>
      </c>
      <c r="H22" s="69">
        <v>22</v>
      </c>
      <c r="I22" s="64">
        <v>431.12</v>
      </c>
      <c r="J22" s="64">
        <v>431.12</v>
      </c>
      <c r="K22" s="73">
        <v>2.85</v>
      </c>
      <c r="L22" s="65">
        <f t="shared" si="0"/>
        <v>1228.692</v>
      </c>
      <c r="M22" s="75" t="s">
        <v>134</v>
      </c>
      <c r="N22" s="74"/>
    </row>
    <row r="23" spans="1:14" s="5" customFormat="1" ht="30" x14ac:dyDescent="0.25">
      <c r="A23" s="68">
        <f t="shared" si="1"/>
        <v>15</v>
      </c>
      <c r="B23" s="69" t="s">
        <v>193</v>
      </c>
      <c r="C23" s="60" t="s">
        <v>224</v>
      </c>
      <c r="D23" s="70" t="s">
        <v>837</v>
      </c>
      <c r="E23" s="62" t="s">
        <v>23</v>
      </c>
      <c r="F23" s="71" t="s">
        <v>107</v>
      </c>
      <c r="G23" s="69" t="s">
        <v>56</v>
      </c>
      <c r="H23" s="69">
        <v>53</v>
      </c>
      <c r="I23" s="72">
        <v>1535.53</v>
      </c>
      <c r="J23" s="72">
        <v>1535.53</v>
      </c>
      <c r="K23" s="73">
        <v>3.35</v>
      </c>
      <c r="L23" s="65">
        <f t="shared" si="0"/>
        <v>5144.0254999999997</v>
      </c>
      <c r="M23" s="75" t="s">
        <v>108</v>
      </c>
      <c r="N23" s="74"/>
    </row>
    <row r="24" spans="1:14" s="5" customFormat="1" ht="15" x14ac:dyDescent="0.25">
      <c r="A24" s="68">
        <f t="shared" si="1"/>
        <v>16</v>
      </c>
      <c r="B24" s="69" t="s">
        <v>193</v>
      </c>
      <c r="C24" s="60" t="s">
        <v>225</v>
      </c>
      <c r="D24" s="70" t="s">
        <v>226</v>
      </c>
      <c r="E24" s="62" t="s">
        <v>23</v>
      </c>
      <c r="F24" s="76" t="s">
        <v>38</v>
      </c>
      <c r="G24" s="77" t="s">
        <v>38</v>
      </c>
      <c r="H24" s="69">
        <v>14</v>
      </c>
      <c r="I24" s="72">
        <v>161</v>
      </c>
      <c r="J24" s="72">
        <v>161</v>
      </c>
      <c r="K24" s="73">
        <v>1</v>
      </c>
      <c r="L24" s="65">
        <f t="shared" si="0"/>
        <v>161</v>
      </c>
      <c r="M24" s="75" t="s">
        <v>227</v>
      </c>
      <c r="N24" s="74"/>
    </row>
    <row r="25" spans="1:14" s="5" customFormat="1" ht="15" x14ac:dyDescent="0.25">
      <c r="A25" s="68">
        <f t="shared" si="1"/>
        <v>17</v>
      </c>
      <c r="B25" s="69" t="s">
        <v>193</v>
      </c>
      <c r="C25" s="60" t="s">
        <v>228</v>
      </c>
      <c r="D25" s="70" t="s">
        <v>164</v>
      </c>
      <c r="E25" s="62" t="s">
        <v>23</v>
      </c>
      <c r="F25" s="78" t="s">
        <v>229</v>
      </c>
      <c r="G25" s="77" t="s">
        <v>38</v>
      </c>
      <c r="H25" s="69">
        <v>17</v>
      </c>
      <c r="I25" s="72">
        <v>184</v>
      </c>
      <c r="J25" s="72">
        <v>184</v>
      </c>
      <c r="K25" s="73">
        <v>2.85</v>
      </c>
      <c r="L25" s="65">
        <f t="shared" si="0"/>
        <v>524.4</v>
      </c>
      <c r="M25" s="67" t="s">
        <v>230</v>
      </c>
      <c r="N25" s="74"/>
    </row>
    <row r="26" spans="1:14" s="5" customFormat="1" ht="15" x14ac:dyDescent="0.25">
      <c r="A26" s="68">
        <f t="shared" si="1"/>
        <v>18</v>
      </c>
      <c r="B26" s="69" t="s">
        <v>231</v>
      </c>
      <c r="C26" s="60" t="s">
        <v>232</v>
      </c>
      <c r="D26" s="70" t="s">
        <v>233</v>
      </c>
      <c r="E26" s="62" t="s">
        <v>23</v>
      </c>
      <c r="F26" s="71" t="s">
        <v>47</v>
      </c>
      <c r="G26" s="69" t="s">
        <v>40</v>
      </c>
      <c r="H26" s="69">
        <v>4</v>
      </c>
      <c r="I26" s="72">
        <v>108.6</v>
      </c>
      <c r="J26" s="72">
        <v>108.6</v>
      </c>
      <c r="K26" s="73">
        <v>2.85</v>
      </c>
      <c r="L26" s="65">
        <f t="shared" si="0"/>
        <v>309.51</v>
      </c>
      <c r="M26" s="75" t="s">
        <v>171</v>
      </c>
      <c r="N26" s="74"/>
    </row>
    <row r="27" spans="1:14" s="5" customFormat="1" ht="15" x14ac:dyDescent="0.25">
      <c r="A27" s="68">
        <f t="shared" si="1"/>
        <v>19</v>
      </c>
      <c r="B27" s="69" t="s">
        <v>231</v>
      </c>
      <c r="C27" s="60" t="s">
        <v>234</v>
      </c>
      <c r="D27" s="70" t="s">
        <v>235</v>
      </c>
      <c r="E27" s="62" t="s">
        <v>23</v>
      </c>
      <c r="F27" s="71" t="s">
        <v>47</v>
      </c>
      <c r="G27" s="69" t="s">
        <v>40</v>
      </c>
      <c r="H27" s="69">
        <v>16</v>
      </c>
      <c r="I27" s="64">
        <v>112.858</v>
      </c>
      <c r="J27" s="64">
        <v>112.858</v>
      </c>
      <c r="K27" s="73">
        <v>2.85</v>
      </c>
      <c r="L27" s="65">
        <f t="shared" si="0"/>
        <v>321.64530000000002</v>
      </c>
      <c r="M27" s="75" t="s">
        <v>236</v>
      </c>
      <c r="N27" s="74"/>
    </row>
    <row r="28" spans="1:14" s="5" customFormat="1" ht="15" x14ac:dyDescent="0.25">
      <c r="A28" s="68">
        <f t="shared" si="1"/>
        <v>20</v>
      </c>
      <c r="B28" s="69" t="s">
        <v>231</v>
      </c>
      <c r="C28" s="60" t="s">
        <v>237</v>
      </c>
      <c r="D28" s="70" t="s">
        <v>238</v>
      </c>
      <c r="E28" s="62" t="s">
        <v>23</v>
      </c>
      <c r="F28" s="71" t="s">
        <v>54</v>
      </c>
      <c r="G28" s="69" t="s">
        <v>40</v>
      </c>
      <c r="H28" s="69">
        <v>3</v>
      </c>
      <c r="I28" s="72">
        <v>26.19</v>
      </c>
      <c r="J28" s="72">
        <v>100</v>
      </c>
      <c r="K28" s="73">
        <v>2.85</v>
      </c>
      <c r="L28" s="65">
        <f t="shared" si="0"/>
        <v>285</v>
      </c>
      <c r="M28" s="75" t="s">
        <v>186</v>
      </c>
      <c r="N28" s="74"/>
    </row>
    <row r="29" spans="1:14" s="5" customFormat="1" ht="15" x14ac:dyDescent="0.25">
      <c r="A29" s="68">
        <f t="shared" si="1"/>
        <v>21</v>
      </c>
      <c r="B29" s="69" t="s">
        <v>231</v>
      </c>
      <c r="C29" s="60" t="s">
        <v>239</v>
      </c>
      <c r="D29" s="70" t="s">
        <v>240</v>
      </c>
      <c r="E29" s="62" t="s">
        <v>23</v>
      </c>
      <c r="F29" s="71" t="s">
        <v>41</v>
      </c>
      <c r="G29" s="69" t="s">
        <v>42</v>
      </c>
      <c r="H29" s="69">
        <v>28</v>
      </c>
      <c r="I29" s="72">
        <v>771.25</v>
      </c>
      <c r="J29" s="72">
        <v>771.25</v>
      </c>
      <c r="K29" s="73">
        <v>2.85</v>
      </c>
      <c r="L29" s="65">
        <f t="shared" si="0"/>
        <v>2198.0625</v>
      </c>
      <c r="M29" s="75" t="s">
        <v>43</v>
      </c>
      <c r="N29" s="74"/>
    </row>
    <row r="30" spans="1:14" s="5" customFormat="1" ht="15" x14ac:dyDescent="0.25">
      <c r="A30" s="68">
        <f t="shared" si="1"/>
        <v>22</v>
      </c>
      <c r="B30" s="69" t="s">
        <v>231</v>
      </c>
      <c r="C30" s="60" t="s">
        <v>241</v>
      </c>
      <c r="D30" s="70" t="s">
        <v>242</v>
      </c>
      <c r="E30" s="62" t="s">
        <v>23</v>
      </c>
      <c r="F30" s="71" t="s">
        <v>243</v>
      </c>
      <c r="G30" s="69" t="s">
        <v>40</v>
      </c>
      <c r="H30" s="69">
        <v>65</v>
      </c>
      <c r="I30" s="64">
        <v>1305.7750000000001</v>
      </c>
      <c r="J30" s="64">
        <v>1305.7750000000001</v>
      </c>
      <c r="K30" s="73">
        <v>2.85</v>
      </c>
      <c r="L30" s="65">
        <f t="shared" si="0"/>
        <v>3721.4587500000002</v>
      </c>
      <c r="M30" s="75" t="s">
        <v>244</v>
      </c>
      <c r="N30" s="74"/>
    </row>
    <row r="31" spans="1:14" s="5" customFormat="1" ht="15" x14ac:dyDescent="0.25">
      <c r="A31" s="68">
        <f t="shared" si="1"/>
        <v>23</v>
      </c>
      <c r="B31" s="69" t="s">
        <v>231</v>
      </c>
      <c r="C31" s="60" t="s">
        <v>245</v>
      </c>
      <c r="D31" s="70" t="s">
        <v>246</v>
      </c>
      <c r="E31" s="62" t="s">
        <v>23</v>
      </c>
      <c r="F31" s="71" t="s">
        <v>53</v>
      </c>
      <c r="G31" s="69" t="s">
        <v>42</v>
      </c>
      <c r="H31" s="69">
        <v>70</v>
      </c>
      <c r="I31" s="72">
        <v>1579.29</v>
      </c>
      <c r="J31" s="72">
        <v>1579.29</v>
      </c>
      <c r="K31" s="73">
        <v>2.85</v>
      </c>
      <c r="L31" s="65">
        <f t="shared" si="0"/>
        <v>4500.9764999999998</v>
      </c>
      <c r="M31" s="75" t="s">
        <v>101</v>
      </c>
      <c r="N31" s="74"/>
    </row>
    <row r="32" spans="1:14" s="5" customFormat="1" ht="30" x14ac:dyDescent="0.25">
      <c r="A32" s="68">
        <f t="shared" si="1"/>
        <v>24</v>
      </c>
      <c r="B32" s="69" t="s">
        <v>231</v>
      </c>
      <c r="C32" s="60" t="s">
        <v>247</v>
      </c>
      <c r="D32" s="70" t="s">
        <v>838</v>
      </c>
      <c r="E32" s="62" t="s">
        <v>23</v>
      </c>
      <c r="F32" s="71" t="s">
        <v>53</v>
      </c>
      <c r="G32" s="69" t="s">
        <v>42</v>
      </c>
      <c r="H32" s="69">
        <v>39</v>
      </c>
      <c r="I32" s="72">
        <v>905.74</v>
      </c>
      <c r="J32" s="72">
        <v>905.74</v>
      </c>
      <c r="K32" s="73">
        <v>2.85</v>
      </c>
      <c r="L32" s="65">
        <f t="shared" si="0"/>
        <v>2581.3589999999999</v>
      </c>
      <c r="M32" s="75" t="s">
        <v>248</v>
      </c>
      <c r="N32" s="74"/>
    </row>
    <row r="33" spans="1:14" s="5" customFormat="1" ht="15" x14ac:dyDescent="0.25">
      <c r="A33" s="68">
        <f t="shared" si="1"/>
        <v>25</v>
      </c>
      <c r="B33" s="69" t="s">
        <v>231</v>
      </c>
      <c r="C33" s="60" t="s">
        <v>249</v>
      </c>
      <c r="D33" s="70" t="s">
        <v>250</v>
      </c>
      <c r="E33" s="62" t="s">
        <v>23</v>
      </c>
      <c r="F33" s="71" t="s">
        <v>99</v>
      </c>
      <c r="G33" s="69" t="s">
        <v>85</v>
      </c>
      <c r="H33" s="69">
        <v>12</v>
      </c>
      <c r="I33" s="72">
        <v>280</v>
      </c>
      <c r="J33" s="72">
        <v>280</v>
      </c>
      <c r="K33" s="73">
        <v>2.85</v>
      </c>
      <c r="L33" s="65">
        <f t="shared" si="0"/>
        <v>798</v>
      </c>
      <c r="M33" s="75" t="s">
        <v>91</v>
      </c>
      <c r="N33" s="74"/>
    </row>
    <row r="34" spans="1:14" s="5" customFormat="1" ht="15" x14ac:dyDescent="0.25">
      <c r="A34" s="68">
        <f t="shared" si="1"/>
        <v>26</v>
      </c>
      <c r="B34" s="69" t="s">
        <v>231</v>
      </c>
      <c r="C34" s="60" t="s">
        <v>251</v>
      </c>
      <c r="D34" s="70" t="s">
        <v>252</v>
      </c>
      <c r="E34" s="62" t="s">
        <v>23</v>
      </c>
      <c r="F34" s="71" t="s">
        <v>31</v>
      </c>
      <c r="G34" s="69" t="s">
        <v>31</v>
      </c>
      <c r="H34" s="69">
        <v>11</v>
      </c>
      <c r="I34" s="64">
        <v>193.83199999999999</v>
      </c>
      <c r="J34" s="64">
        <v>193.83199999999999</v>
      </c>
      <c r="K34" s="73">
        <v>2.85</v>
      </c>
      <c r="L34" s="65">
        <f t="shared" si="0"/>
        <v>552.4212</v>
      </c>
      <c r="M34" s="75" t="s">
        <v>32</v>
      </c>
      <c r="N34" s="74"/>
    </row>
    <row r="35" spans="1:14" s="5" customFormat="1" ht="30" x14ac:dyDescent="0.25">
      <c r="A35" s="68">
        <f t="shared" si="1"/>
        <v>27</v>
      </c>
      <c r="B35" s="69" t="s">
        <v>231</v>
      </c>
      <c r="C35" s="60" t="s">
        <v>253</v>
      </c>
      <c r="D35" s="70" t="s">
        <v>254</v>
      </c>
      <c r="E35" s="62" t="s">
        <v>23</v>
      </c>
      <c r="F35" s="71" t="s">
        <v>113</v>
      </c>
      <c r="G35" s="69" t="s">
        <v>38</v>
      </c>
      <c r="H35" s="69">
        <v>29</v>
      </c>
      <c r="I35" s="72">
        <v>608.16999999999996</v>
      </c>
      <c r="J35" s="72">
        <v>608.16999999999996</v>
      </c>
      <c r="K35" s="73">
        <v>2.85</v>
      </c>
      <c r="L35" s="65">
        <f t="shared" si="0"/>
        <v>1733.2845</v>
      </c>
      <c r="M35" s="67" t="s">
        <v>114</v>
      </c>
      <c r="N35" s="74"/>
    </row>
    <row r="36" spans="1:14" s="5" customFormat="1" ht="15" x14ac:dyDescent="0.25">
      <c r="A36" s="68">
        <f t="shared" si="1"/>
        <v>28</v>
      </c>
      <c r="B36" s="69" t="s">
        <v>231</v>
      </c>
      <c r="C36" s="60" t="s">
        <v>255</v>
      </c>
      <c r="D36" s="70" t="s">
        <v>256</v>
      </c>
      <c r="E36" s="62" t="s">
        <v>23</v>
      </c>
      <c r="F36" s="76" t="s">
        <v>38</v>
      </c>
      <c r="G36" s="77" t="s">
        <v>38</v>
      </c>
      <c r="H36" s="69">
        <v>10</v>
      </c>
      <c r="I36" s="72">
        <v>115</v>
      </c>
      <c r="J36" s="72">
        <v>115</v>
      </c>
      <c r="K36" s="73">
        <v>1</v>
      </c>
      <c r="L36" s="65">
        <f t="shared" si="0"/>
        <v>115</v>
      </c>
      <c r="M36" s="75" t="s">
        <v>257</v>
      </c>
      <c r="N36" s="74"/>
    </row>
    <row r="37" spans="1:14" s="5" customFormat="1" ht="15" x14ac:dyDescent="0.25">
      <c r="A37" s="68">
        <f t="shared" si="1"/>
        <v>29</v>
      </c>
      <c r="B37" s="69" t="s">
        <v>258</v>
      </c>
      <c r="C37" s="60" t="s">
        <v>259</v>
      </c>
      <c r="D37" s="70" t="s">
        <v>260</v>
      </c>
      <c r="E37" s="62" t="s">
        <v>23</v>
      </c>
      <c r="F37" s="76" t="s">
        <v>38</v>
      </c>
      <c r="G37" s="77" t="s">
        <v>38</v>
      </c>
      <c r="H37" s="69">
        <v>10</v>
      </c>
      <c r="I37" s="72">
        <v>115</v>
      </c>
      <c r="J37" s="72">
        <v>115</v>
      </c>
      <c r="K37" s="73">
        <v>1</v>
      </c>
      <c r="L37" s="65">
        <f t="shared" si="0"/>
        <v>115</v>
      </c>
      <c r="M37" s="75" t="s">
        <v>147</v>
      </c>
      <c r="N37" s="74"/>
    </row>
    <row r="38" spans="1:14" s="5" customFormat="1" ht="15" x14ac:dyDescent="0.25">
      <c r="A38" s="68">
        <f t="shared" si="1"/>
        <v>30</v>
      </c>
      <c r="B38" s="69" t="s">
        <v>258</v>
      </c>
      <c r="C38" s="60" t="s">
        <v>261</v>
      </c>
      <c r="D38" s="70" t="s">
        <v>262</v>
      </c>
      <c r="E38" s="62" t="s">
        <v>23</v>
      </c>
      <c r="F38" s="71" t="s">
        <v>154</v>
      </c>
      <c r="G38" s="69" t="s">
        <v>38</v>
      </c>
      <c r="H38" s="69">
        <v>7</v>
      </c>
      <c r="I38" s="64">
        <v>148.05000000000001</v>
      </c>
      <c r="J38" s="64">
        <v>148.05000000000001</v>
      </c>
      <c r="K38" s="73">
        <v>2.85</v>
      </c>
      <c r="L38" s="65">
        <f t="shared" si="0"/>
        <v>421.94250000000005</v>
      </c>
      <c r="M38" s="67" t="s">
        <v>263</v>
      </c>
      <c r="N38" s="74"/>
    </row>
    <row r="39" spans="1:14" s="5" customFormat="1" ht="15" x14ac:dyDescent="0.25">
      <c r="A39" s="68">
        <f t="shared" si="1"/>
        <v>31</v>
      </c>
      <c r="B39" s="69" t="s">
        <v>258</v>
      </c>
      <c r="C39" s="60" t="s">
        <v>264</v>
      </c>
      <c r="D39" s="70" t="s">
        <v>265</v>
      </c>
      <c r="E39" s="62" t="s">
        <v>23</v>
      </c>
      <c r="F39" s="71" t="s">
        <v>266</v>
      </c>
      <c r="G39" s="69" t="s">
        <v>38</v>
      </c>
      <c r="H39" s="69">
        <v>30</v>
      </c>
      <c r="I39" s="72">
        <v>871.5</v>
      </c>
      <c r="J39" s="72">
        <v>871.5</v>
      </c>
      <c r="K39" s="73">
        <v>2.85</v>
      </c>
      <c r="L39" s="65">
        <f t="shared" si="0"/>
        <v>2483.7750000000001</v>
      </c>
      <c r="M39" s="75" t="s">
        <v>267</v>
      </c>
      <c r="N39" s="74"/>
    </row>
    <row r="40" spans="1:14" s="5" customFormat="1" ht="15" x14ac:dyDescent="0.25">
      <c r="A40" s="68">
        <f t="shared" si="1"/>
        <v>32</v>
      </c>
      <c r="B40" s="69" t="s">
        <v>258</v>
      </c>
      <c r="C40" s="60" t="s">
        <v>268</v>
      </c>
      <c r="D40" s="70" t="s">
        <v>181</v>
      </c>
      <c r="E40" s="62" t="s">
        <v>23</v>
      </c>
      <c r="F40" s="71" t="s">
        <v>157</v>
      </c>
      <c r="G40" s="69" t="s">
        <v>37</v>
      </c>
      <c r="H40" s="69">
        <v>62</v>
      </c>
      <c r="I40" s="72">
        <v>1506.92</v>
      </c>
      <c r="J40" s="72">
        <v>1506.92</v>
      </c>
      <c r="K40" s="73">
        <v>2.85</v>
      </c>
      <c r="L40" s="65">
        <f t="shared" si="0"/>
        <v>4294.7220000000007</v>
      </c>
      <c r="M40" s="75" t="s">
        <v>269</v>
      </c>
      <c r="N40" s="74"/>
    </row>
    <row r="41" spans="1:14" s="5" customFormat="1" ht="15" x14ac:dyDescent="0.25">
      <c r="A41" s="68">
        <f t="shared" si="1"/>
        <v>33</v>
      </c>
      <c r="B41" s="79" t="s">
        <v>258</v>
      </c>
      <c r="C41" s="60" t="s">
        <v>270</v>
      </c>
      <c r="D41" s="36" t="s">
        <v>133</v>
      </c>
      <c r="E41" s="62" t="s">
        <v>23</v>
      </c>
      <c r="F41" s="78" t="s">
        <v>38</v>
      </c>
      <c r="G41" s="80" t="s">
        <v>38</v>
      </c>
      <c r="H41" s="79">
        <v>4</v>
      </c>
      <c r="I41" s="81">
        <v>80</v>
      </c>
      <c r="J41" s="81">
        <v>100</v>
      </c>
      <c r="K41" s="82">
        <v>1</v>
      </c>
      <c r="L41" s="65">
        <f t="shared" si="0"/>
        <v>100</v>
      </c>
      <c r="M41" s="84" t="s">
        <v>147</v>
      </c>
      <c r="N41" s="83"/>
    </row>
    <row r="42" spans="1:14" s="5" customFormat="1" ht="15" x14ac:dyDescent="0.25">
      <c r="A42" s="68">
        <f t="shared" si="1"/>
        <v>34</v>
      </c>
      <c r="B42" s="69" t="s">
        <v>258</v>
      </c>
      <c r="C42" s="60" t="s">
        <v>271</v>
      </c>
      <c r="D42" s="70" t="s">
        <v>272</v>
      </c>
      <c r="E42" s="62" t="s">
        <v>23</v>
      </c>
      <c r="F42" s="71" t="s">
        <v>273</v>
      </c>
      <c r="G42" s="69" t="s">
        <v>28</v>
      </c>
      <c r="H42" s="69">
        <v>40</v>
      </c>
      <c r="I42" s="64">
        <v>986.5</v>
      </c>
      <c r="J42" s="64">
        <v>986.5</v>
      </c>
      <c r="K42" s="73">
        <v>2.85</v>
      </c>
      <c r="L42" s="65">
        <f t="shared" si="0"/>
        <v>2811.5250000000001</v>
      </c>
      <c r="M42" s="75" t="s">
        <v>274</v>
      </c>
      <c r="N42" s="74"/>
    </row>
    <row r="43" spans="1:14" s="5" customFormat="1" ht="15" x14ac:dyDescent="0.25">
      <c r="A43" s="68">
        <f t="shared" si="1"/>
        <v>35</v>
      </c>
      <c r="B43" s="69" t="s">
        <v>258</v>
      </c>
      <c r="C43" s="60" t="s">
        <v>275</v>
      </c>
      <c r="D43" s="70" t="s">
        <v>276</v>
      </c>
      <c r="E43" s="62" t="s">
        <v>23</v>
      </c>
      <c r="F43" s="71" t="s">
        <v>56</v>
      </c>
      <c r="G43" s="69" t="s">
        <v>56</v>
      </c>
      <c r="H43" s="69">
        <v>57</v>
      </c>
      <c r="I43" s="64">
        <v>1042.95</v>
      </c>
      <c r="J43" s="64">
        <v>1042.95</v>
      </c>
      <c r="K43" s="73">
        <v>3.35</v>
      </c>
      <c r="L43" s="65">
        <f t="shared" si="0"/>
        <v>3493.8825000000002</v>
      </c>
      <c r="M43" s="67" t="s">
        <v>125</v>
      </c>
      <c r="N43" s="74"/>
    </row>
    <row r="44" spans="1:14" s="5" customFormat="1" ht="15" x14ac:dyDescent="0.25">
      <c r="A44" s="68">
        <f t="shared" si="1"/>
        <v>36</v>
      </c>
      <c r="B44" s="69" t="s">
        <v>258</v>
      </c>
      <c r="C44" s="60" t="s">
        <v>277</v>
      </c>
      <c r="D44" s="70" t="s">
        <v>278</v>
      </c>
      <c r="E44" s="62" t="s">
        <v>23</v>
      </c>
      <c r="F44" s="71" t="s">
        <v>55</v>
      </c>
      <c r="G44" s="69" t="s">
        <v>56</v>
      </c>
      <c r="H44" s="69">
        <v>117</v>
      </c>
      <c r="I44" s="64">
        <v>2391.9319999999998</v>
      </c>
      <c r="J44" s="64">
        <v>2391.9319999999998</v>
      </c>
      <c r="K44" s="73">
        <v>3.35</v>
      </c>
      <c r="L44" s="65">
        <f t="shared" si="0"/>
        <v>8012.9721999999992</v>
      </c>
      <c r="M44" s="75" t="s">
        <v>57</v>
      </c>
      <c r="N44" s="74"/>
    </row>
    <row r="45" spans="1:14" s="5" customFormat="1" ht="15" x14ac:dyDescent="0.25">
      <c r="A45" s="68">
        <f t="shared" si="1"/>
        <v>37</v>
      </c>
      <c r="B45" s="69" t="s">
        <v>258</v>
      </c>
      <c r="C45" s="60" t="s">
        <v>279</v>
      </c>
      <c r="D45" s="70" t="s">
        <v>280</v>
      </c>
      <c r="E45" s="62" t="s">
        <v>23</v>
      </c>
      <c r="F45" s="71" t="s">
        <v>56</v>
      </c>
      <c r="G45" s="69" t="s">
        <v>56</v>
      </c>
      <c r="H45" s="69">
        <v>44</v>
      </c>
      <c r="I45" s="64">
        <v>1143.5719999999999</v>
      </c>
      <c r="J45" s="64">
        <v>1143.5719999999999</v>
      </c>
      <c r="K45" s="73">
        <v>3.35</v>
      </c>
      <c r="L45" s="65">
        <f t="shared" si="0"/>
        <v>3830.9661999999998</v>
      </c>
      <c r="M45" s="67" t="s">
        <v>281</v>
      </c>
      <c r="N45" s="74"/>
    </row>
    <row r="46" spans="1:14" s="5" customFormat="1" ht="15" x14ac:dyDescent="0.25">
      <c r="A46" s="68">
        <f t="shared" si="1"/>
        <v>38</v>
      </c>
      <c r="B46" s="69" t="s">
        <v>258</v>
      </c>
      <c r="C46" s="60" t="s">
        <v>282</v>
      </c>
      <c r="D46" s="70">
        <v>4222610953</v>
      </c>
      <c r="E46" s="62" t="s">
        <v>23</v>
      </c>
      <c r="F46" s="71" t="s">
        <v>89</v>
      </c>
      <c r="G46" s="69" t="s">
        <v>85</v>
      </c>
      <c r="H46" s="69">
        <v>87</v>
      </c>
      <c r="I46" s="72">
        <v>2235.16</v>
      </c>
      <c r="J46" s="72">
        <v>2235.16</v>
      </c>
      <c r="K46" s="73">
        <v>2.85</v>
      </c>
      <c r="L46" s="65">
        <f t="shared" si="0"/>
        <v>6370.2060000000001</v>
      </c>
      <c r="M46" s="75" t="s">
        <v>90</v>
      </c>
      <c r="N46" s="74"/>
    </row>
    <row r="47" spans="1:14" s="5" customFormat="1" ht="15" x14ac:dyDescent="0.25">
      <c r="A47" s="68">
        <f t="shared" si="1"/>
        <v>39</v>
      </c>
      <c r="B47" s="69" t="s">
        <v>258</v>
      </c>
      <c r="C47" s="60" t="s">
        <v>283</v>
      </c>
      <c r="D47" s="70" t="s">
        <v>284</v>
      </c>
      <c r="E47" s="62" t="s">
        <v>23</v>
      </c>
      <c r="F47" s="71" t="s">
        <v>58</v>
      </c>
      <c r="G47" s="69" t="s">
        <v>31</v>
      </c>
      <c r="H47" s="69">
        <v>19</v>
      </c>
      <c r="I47" s="64">
        <v>414.08600000000001</v>
      </c>
      <c r="J47" s="64">
        <v>414.08600000000001</v>
      </c>
      <c r="K47" s="73">
        <v>2.85</v>
      </c>
      <c r="L47" s="65">
        <f t="shared" si="0"/>
        <v>1180.1451000000002</v>
      </c>
      <c r="M47" s="67" t="s">
        <v>59</v>
      </c>
      <c r="N47" s="74"/>
    </row>
    <row r="48" spans="1:14" s="5" customFormat="1" ht="15" x14ac:dyDescent="0.25">
      <c r="A48" s="68">
        <f t="shared" si="1"/>
        <v>40</v>
      </c>
      <c r="B48" s="69" t="s">
        <v>258</v>
      </c>
      <c r="C48" s="60" t="s">
        <v>285</v>
      </c>
      <c r="D48" s="70" t="s">
        <v>286</v>
      </c>
      <c r="E48" s="62" t="s">
        <v>23</v>
      </c>
      <c r="F48" s="71" t="s">
        <v>76</v>
      </c>
      <c r="G48" s="69" t="s">
        <v>30</v>
      </c>
      <c r="H48" s="69">
        <v>2</v>
      </c>
      <c r="I48" s="64">
        <v>8.7799999999999994</v>
      </c>
      <c r="J48" s="64">
        <v>100</v>
      </c>
      <c r="K48" s="73">
        <v>2.85</v>
      </c>
      <c r="L48" s="65">
        <f t="shared" si="0"/>
        <v>285</v>
      </c>
      <c r="M48" s="75" t="s">
        <v>131</v>
      </c>
      <c r="N48" s="74"/>
    </row>
    <row r="49" spans="1:14" s="5" customFormat="1" ht="15" x14ac:dyDescent="0.25">
      <c r="A49" s="68">
        <f t="shared" si="1"/>
        <v>41</v>
      </c>
      <c r="B49" s="69" t="s">
        <v>258</v>
      </c>
      <c r="C49" s="60" t="s">
        <v>287</v>
      </c>
      <c r="D49" s="70" t="s">
        <v>288</v>
      </c>
      <c r="E49" s="62" t="s">
        <v>23</v>
      </c>
      <c r="F49" s="71" t="s">
        <v>289</v>
      </c>
      <c r="G49" s="69" t="s">
        <v>38</v>
      </c>
      <c r="H49" s="69">
        <v>74</v>
      </c>
      <c r="I49" s="72">
        <v>1854.12</v>
      </c>
      <c r="J49" s="72">
        <v>1854.12</v>
      </c>
      <c r="K49" s="73">
        <v>2.85</v>
      </c>
      <c r="L49" s="65">
        <f t="shared" si="0"/>
        <v>5284.2420000000002</v>
      </c>
      <c r="M49" s="67" t="s">
        <v>290</v>
      </c>
      <c r="N49" s="74"/>
    </row>
    <row r="50" spans="1:14" s="5" customFormat="1" ht="30" x14ac:dyDescent="0.25">
      <c r="A50" s="68">
        <f t="shared" si="1"/>
        <v>42</v>
      </c>
      <c r="B50" s="69" t="s">
        <v>291</v>
      </c>
      <c r="C50" s="60" t="s">
        <v>292</v>
      </c>
      <c r="D50" s="70" t="s">
        <v>839</v>
      </c>
      <c r="E50" s="62" t="s">
        <v>23</v>
      </c>
      <c r="F50" s="71" t="s">
        <v>30</v>
      </c>
      <c r="G50" s="69" t="s">
        <v>30</v>
      </c>
      <c r="H50" s="69">
        <v>294</v>
      </c>
      <c r="I50" s="72">
        <v>7083.32</v>
      </c>
      <c r="J50" s="72">
        <v>7083.32</v>
      </c>
      <c r="K50" s="73">
        <v>2.85</v>
      </c>
      <c r="L50" s="65">
        <f t="shared" si="0"/>
        <v>20187.462</v>
      </c>
      <c r="M50" s="75" t="s">
        <v>121</v>
      </c>
      <c r="N50" s="74"/>
    </row>
    <row r="51" spans="1:14" s="5" customFormat="1" ht="15" x14ac:dyDescent="0.25">
      <c r="A51" s="68">
        <f t="shared" si="1"/>
        <v>43</v>
      </c>
      <c r="B51" s="69" t="s">
        <v>291</v>
      </c>
      <c r="C51" s="60" t="s">
        <v>293</v>
      </c>
      <c r="D51" s="70">
        <v>4222611063</v>
      </c>
      <c r="E51" s="62" t="s">
        <v>23</v>
      </c>
      <c r="F51" s="71" t="s">
        <v>115</v>
      </c>
      <c r="G51" s="69" t="s">
        <v>88</v>
      </c>
      <c r="H51" s="69">
        <v>22</v>
      </c>
      <c r="I51" s="72">
        <v>575</v>
      </c>
      <c r="J51" s="72">
        <v>575</v>
      </c>
      <c r="K51" s="73">
        <v>2.85</v>
      </c>
      <c r="L51" s="65">
        <f t="shared" si="0"/>
        <v>1638.75</v>
      </c>
      <c r="M51" s="75" t="s">
        <v>116</v>
      </c>
      <c r="N51" s="74"/>
    </row>
    <row r="52" spans="1:14" s="5" customFormat="1" ht="15" x14ac:dyDescent="0.25">
      <c r="A52" s="68">
        <f t="shared" si="1"/>
        <v>44</v>
      </c>
      <c r="B52" s="69" t="s">
        <v>291</v>
      </c>
      <c r="C52" s="60" t="s">
        <v>294</v>
      </c>
      <c r="D52" s="70" t="s">
        <v>295</v>
      </c>
      <c r="E52" s="62" t="s">
        <v>23</v>
      </c>
      <c r="F52" s="71" t="s">
        <v>119</v>
      </c>
      <c r="G52" s="69" t="s">
        <v>95</v>
      </c>
      <c r="H52" s="69">
        <v>23</v>
      </c>
      <c r="I52" s="64">
        <v>553.97799999999995</v>
      </c>
      <c r="J52" s="64">
        <v>553.97799999999995</v>
      </c>
      <c r="K52" s="73">
        <v>2.85</v>
      </c>
      <c r="L52" s="65">
        <f t="shared" si="0"/>
        <v>1578.8372999999999</v>
      </c>
      <c r="M52" s="67" t="s">
        <v>120</v>
      </c>
      <c r="N52" s="74"/>
    </row>
    <row r="53" spans="1:14" s="5" customFormat="1" ht="15" x14ac:dyDescent="0.25">
      <c r="A53" s="68">
        <f t="shared" si="1"/>
        <v>45</v>
      </c>
      <c r="B53" s="69" t="s">
        <v>291</v>
      </c>
      <c r="C53" s="60" t="s">
        <v>296</v>
      </c>
      <c r="D53" s="70" t="s">
        <v>297</v>
      </c>
      <c r="E53" s="62" t="s">
        <v>23</v>
      </c>
      <c r="F53" s="71" t="s">
        <v>93</v>
      </c>
      <c r="G53" s="69" t="s">
        <v>42</v>
      </c>
      <c r="H53" s="69">
        <v>39</v>
      </c>
      <c r="I53" s="72">
        <v>942.87699999999995</v>
      </c>
      <c r="J53" s="72">
        <v>942.87699999999995</v>
      </c>
      <c r="K53" s="73">
        <v>2.85</v>
      </c>
      <c r="L53" s="65">
        <f t="shared" si="0"/>
        <v>2687.1994500000001</v>
      </c>
      <c r="M53" s="75" t="s">
        <v>298</v>
      </c>
      <c r="N53" s="74"/>
    </row>
    <row r="54" spans="1:14" s="5" customFormat="1" ht="15" x14ac:dyDescent="0.25">
      <c r="A54" s="68">
        <f t="shared" si="1"/>
        <v>46</v>
      </c>
      <c r="B54" s="69" t="s">
        <v>291</v>
      </c>
      <c r="C54" s="60" t="s">
        <v>299</v>
      </c>
      <c r="D54" s="70" t="s">
        <v>300</v>
      </c>
      <c r="E54" s="62" t="s">
        <v>23</v>
      </c>
      <c r="F54" s="71" t="s">
        <v>53</v>
      </c>
      <c r="G54" s="69" t="s">
        <v>42</v>
      </c>
      <c r="H54" s="69">
        <v>16</v>
      </c>
      <c r="I54" s="64">
        <v>331.45600000000002</v>
      </c>
      <c r="J54" s="64">
        <v>331.45600000000002</v>
      </c>
      <c r="K54" s="73">
        <v>2.85</v>
      </c>
      <c r="L54" s="65">
        <f t="shared" si="0"/>
        <v>944.64960000000008</v>
      </c>
      <c r="M54" s="67" t="s">
        <v>301</v>
      </c>
      <c r="N54" s="74"/>
    </row>
    <row r="55" spans="1:14" s="5" customFormat="1" ht="15" x14ac:dyDescent="0.25">
      <c r="A55" s="68">
        <f t="shared" si="1"/>
        <v>47</v>
      </c>
      <c r="B55" s="69" t="s">
        <v>291</v>
      </c>
      <c r="C55" s="60" t="s">
        <v>302</v>
      </c>
      <c r="D55" s="70" t="s">
        <v>303</v>
      </c>
      <c r="E55" s="62" t="s">
        <v>23</v>
      </c>
      <c r="F55" s="71" t="s">
        <v>35</v>
      </c>
      <c r="G55" s="69" t="s">
        <v>30</v>
      </c>
      <c r="H55" s="69">
        <v>5</v>
      </c>
      <c r="I55" s="64">
        <v>89.55</v>
      </c>
      <c r="J55" s="64">
        <v>100</v>
      </c>
      <c r="K55" s="73">
        <v>2.85</v>
      </c>
      <c r="L55" s="65">
        <f t="shared" si="0"/>
        <v>285</v>
      </c>
      <c r="M55" s="75" t="s">
        <v>63</v>
      </c>
      <c r="N55" s="74"/>
    </row>
    <row r="56" spans="1:14" s="5" customFormat="1" ht="15" x14ac:dyDescent="0.25">
      <c r="A56" s="68">
        <f t="shared" si="1"/>
        <v>48</v>
      </c>
      <c r="B56" s="69" t="s">
        <v>291</v>
      </c>
      <c r="C56" s="60" t="s">
        <v>304</v>
      </c>
      <c r="D56" s="70" t="s">
        <v>305</v>
      </c>
      <c r="E56" s="62" t="s">
        <v>23</v>
      </c>
      <c r="F56" s="71" t="s">
        <v>83</v>
      </c>
      <c r="G56" s="69" t="s">
        <v>29</v>
      </c>
      <c r="H56" s="69">
        <v>150</v>
      </c>
      <c r="I56" s="64">
        <v>3099.9</v>
      </c>
      <c r="J56" s="64">
        <v>3099.9</v>
      </c>
      <c r="K56" s="73">
        <v>3.35</v>
      </c>
      <c r="L56" s="65">
        <f t="shared" si="0"/>
        <v>10384.665000000001</v>
      </c>
      <c r="M56" s="75" t="s">
        <v>84</v>
      </c>
      <c r="N56" s="74"/>
    </row>
    <row r="57" spans="1:14" s="5" customFormat="1" ht="43.5" customHeight="1" x14ac:dyDescent="0.25">
      <c r="A57" s="68">
        <f t="shared" si="1"/>
        <v>49</v>
      </c>
      <c r="B57" s="69" t="s">
        <v>291</v>
      </c>
      <c r="C57" s="60" t="s">
        <v>306</v>
      </c>
      <c r="D57" s="70" t="s">
        <v>840</v>
      </c>
      <c r="E57" s="62" t="s">
        <v>23</v>
      </c>
      <c r="F57" s="71" t="s">
        <v>58</v>
      </c>
      <c r="G57" s="69" t="s">
        <v>31</v>
      </c>
      <c r="H57" s="69">
        <v>104</v>
      </c>
      <c r="I57" s="72">
        <v>2662.4670000000001</v>
      </c>
      <c r="J57" s="72">
        <v>2662.4670000000001</v>
      </c>
      <c r="K57" s="73">
        <v>2.85</v>
      </c>
      <c r="L57" s="65">
        <f t="shared" si="0"/>
        <v>7588.0309500000003</v>
      </c>
      <c r="M57" s="67" t="s">
        <v>59</v>
      </c>
      <c r="N57" s="74"/>
    </row>
    <row r="58" spans="1:14" s="5" customFormat="1" ht="30" x14ac:dyDescent="0.25">
      <c r="A58" s="68">
        <f t="shared" si="1"/>
        <v>50</v>
      </c>
      <c r="B58" s="69" t="s">
        <v>291</v>
      </c>
      <c r="C58" s="60" t="s">
        <v>307</v>
      </c>
      <c r="D58" s="70" t="s">
        <v>308</v>
      </c>
      <c r="E58" s="62" t="s">
        <v>23</v>
      </c>
      <c r="F58" s="71" t="s">
        <v>87</v>
      </c>
      <c r="G58" s="69" t="s">
        <v>62</v>
      </c>
      <c r="H58" s="69">
        <v>87</v>
      </c>
      <c r="I58" s="64">
        <v>2469.5389999999998</v>
      </c>
      <c r="J58" s="64">
        <v>2469.5389999999998</v>
      </c>
      <c r="K58" s="73">
        <v>2.85</v>
      </c>
      <c r="L58" s="65">
        <f t="shared" si="0"/>
        <v>7038.1861499999995</v>
      </c>
      <c r="M58" s="67" t="s">
        <v>81</v>
      </c>
      <c r="N58" s="74"/>
    </row>
    <row r="59" spans="1:14" s="5" customFormat="1" ht="15" x14ac:dyDescent="0.25">
      <c r="A59" s="68">
        <f t="shared" si="1"/>
        <v>51</v>
      </c>
      <c r="B59" s="69" t="s">
        <v>309</v>
      </c>
      <c r="C59" s="60" t="s">
        <v>310</v>
      </c>
      <c r="D59" s="70" t="s">
        <v>311</v>
      </c>
      <c r="E59" s="62" t="s">
        <v>23</v>
      </c>
      <c r="F59" s="71" t="s">
        <v>312</v>
      </c>
      <c r="G59" s="69" t="s">
        <v>48</v>
      </c>
      <c r="H59" s="69">
        <v>20</v>
      </c>
      <c r="I59" s="64">
        <v>407.48</v>
      </c>
      <c r="J59" s="64">
        <v>407.48</v>
      </c>
      <c r="K59" s="73">
        <v>3.35</v>
      </c>
      <c r="L59" s="65">
        <f t="shared" si="0"/>
        <v>1365.058</v>
      </c>
      <c r="M59" s="67" t="s">
        <v>313</v>
      </c>
      <c r="N59" s="74"/>
    </row>
    <row r="60" spans="1:14" s="5" customFormat="1" ht="15" x14ac:dyDescent="0.25">
      <c r="A60" s="68">
        <f t="shared" si="1"/>
        <v>52</v>
      </c>
      <c r="B60" s="69" t="s">
        <v>309</v>
      </c>
      <c r="C60" s="60" t="s">
        <v>314</v>
      </c>
      <c r="D60" s="70">
        <v>4222611042</v>
      </c>
      <c r="E60" s="62" t="s">
        <v>23</v>
      </c>
      <c r="F60" s="71" t="s">
        <v>273</v>
      </c>
      <c r="G60" s="69" t="s">
        <v>28</v>
      </c>
      <c r="H60" s="69">
        <v>15</v>
      </c>
      <c r="I60" s="64">
        <v>309.75</v>
      </c>
      <c r="J60" s="64">
        <v>309.75</v>
      </c>
      <c r="K60" s="73">
        <v>2.85</v>
      </c>
      <c r="L60" s="65">
        <f t="shared" si="0"/>
        <v>882.78750000000002</v>
      </c>
      <c r="M60" s="75" t="s">
        <v>315</v>
      </c>
      <c r="N60" s="74"/>
    </row>
    <row r="61" spans="1:14" s="5" customFormat="1" ht="15" x14ac:dyDescent="0.25">
      <c r="A61" s="68">
        <f t="shared" si="1"/>
        <v>53</v>
      </c>
      <c r="B61" s="69" t="s">
        <v>309</v>
      </c>
      <c r="C61" s="60" t="s">
        <v>316</v>
      </c>
      <c r="D61" s="70" t="s">
        <v>317</v>
      </c>
      <c r="E61" s="62" t="s">
        <v>23</v>
      </c>
      <c r="F61" s="71" t="s">
        <v>28</v>
      </c>
      <c r="G61" s="69" t="s">
        <v>28</v>
      </c>
      <c r="H61" s="69">
        <v>40</v>
      </c>
      <c r="I61" s="72">
        <v>839.4</v>
      </c>
      <c r="J61" s="72">
        <v>839.4</v>
      </c>
      <c r="K61" s="73">
        <v>2.85</v>
      </c>
      <c r="L61" s="65">
        <f t="shared" si="0"/>
        <v>2392.29</v>
      </c>
      <c r="M61" s="75" t="s">
        <v>177</v>
      </c>
      <c r="N61" s="74"/>
    </row>
    <row r="62" spans="1:14" s="5" customFormat="1" ht="15" x14ac:dyDescent="0.25">
      <c r="A62" s="68">
        <f t="shared" si="1"/>
        <v>54</v>
      </c>
      <c r="B62" s="69" t="s">
        <v>309</v>
      </c>
      <c r="C62" s="60" t="s">
        <v>318</v>
      </c>
      <c r="D62" s="70" t="s">
        <v>319</v>
      </c>
      <c r="E62" s="62" t="s">
        <v>23</v>
      </c>
      <c r="F62" s="71" t="s">
        <v>157</v>
      </c>
      <c r="G62" s="69" t="s">
        <v>37</v>
      </c>
      <c r="H62" s="69">
        <v>50</v>
      </c>
      <c r="I62" s="72">
        <v>872.5</v>
      </c>
      <c r="J62" s="72">
        <v>872.5</v>
      </c>
      <c r="K62" s="73">
        <v>2.85</v>
      </c>
      <c r="L62" s="65">
        <f t="shared" si="0"/>
        <v>2486.625</v>
      </c>
      <c r="M62" s="75" t="s">
        <v>158</v>
      </c>
      <c r="N62" s="74"/>
    </row>
    <row r="63" spans="1:14" s="5" customFormat="1" ht="15" x14ac:dyDescent="0.25">
      <c r="A63" s="68">
        <f t="shared" si="1"/>
        <v>55</v>
      </c>
      <c r="B63" s="69" t="s">
        <v>309</v>
      </c>
      <c r="C63" s="60" t="s">
        <v>320</v>
      </c>
      <c r="D63" s="70" t="s">
        <v>321</v>
      </c>
      <c r="E63" s="62" t="s">
        <v>23</v>
      </c>
      <c r="F63" s="71" t="s">
        <v>109</v>
      </c>
      <c r="G63" s="69" t="s">
        <v>30</v>
      </c>
      <c r="H63" s="69">
        <v>7</v>
      </c>
      <c r="I63" s="72">
        <v>51.63</v>
      </c>
      <c r="J63" s="72">
        <v>100</v>
      </c>
      <c r="K63" s="73">
        <v>2.85</v>
      </c>
      <c r="L63" s="65">
        <f t="shared" si="0"/>
        <v>285</v>
      </c>
      <c r="M63" s="75" t="s">
        <v>110</v>
      </c>
      <c r="N63" s="74"/>
    </row>
    <row r="64" spans="1:14" s="5" customFormat="1" ht="15" x14ac:dyDescent="0.25">
      <c r="A64" s="68">
        <f t="shared" si="1"/>
        <v>56</v>
      </c>
      <c r="B64" s="69" t="s">
        <v>309</v>
      </c>
      <c r="C64" s="60" t="s">
        <v>322</v>
      </c>
      <c r="D64" s="70">
        <v>4222690109</v>
      </c>
      <c r="E64" s="62" t="s">
        <v>23</v>
      </c>
      <c r="F64" s="71" t="s">
        <v>87</v>
      </c>
      <c r="G64" s="69" t="s">
        <v>62</v>
      </c>
      <c r="H64" s="69">
        <v>157</v>
      </c>
      <c r="I64" s="72">
        <v>3091</v>
      </c>
      <c r="J64" s="72">
        <v>3091</v>
      </c>
      <c r="K64" s="73">
        <v>2.85</v>
      </c>
      <c r="L64" s="65">
        <f t="shared" si="0"/>
        <v>8809.35</v>
      </c>
      <c r="M64" s="67" t="s">
        <v>81</v>
      </c>
      <c r="N64" s="74"/>
    </row>
    <row r="65" spans="1:14" s="5" customFormat="1" ht="15" x14ac:dyDescent="0.25">
      <c r="A65" s="68">
        <f t="shared" si="1"/>
        <v>57</v>
      </c>
      <c r="B65" s="69" t="s">
        <v>309</v>
      </c>
      <c r="C65" s="60" t="s">
        <v>323</v>
      </c>
      <c r="D65" s="70" t="s">
        <v>324</v>
      </c>
      <c r="E65" s="62" t="s">
        <v>23</v>
      </c>
      <c r="F65" s="71" t="s">
        <v>53</v>
      </c>
      <c r="G65" s="69" t="s">
        <v>42</v>
      </c>
      <c r="H65" s="69">
        <v>34</v>
      </c>
      <c r="I65" s="64">
        <v>885.63000000000011</v>
      </c>
      <c r="J65" s="64">
        <v>885.63000000000011</v>
      </c>
      <c r="K65" s="73">
        <v>2.85</v>
      </c>
      <c r="L65" s="65">
        <f t="shared" si="0"/>
        <v>2524.0455000000002</v>
      </c>
      <c r="M65" s="75" t="s">
        <v>39</v>
      </c>
      <c r="N65" s="74"/>
    </row>
    <row r="66" spans="1:14" s="5" customFormat="1" ht="15" x14ac:dyDescent="0.25">
      <c r="A66" s="68">
        <f t="shared" si="1"/>
        <v>58</v>
      </c>
      <c r="B66" s="69" t="s">
        <v>309</v>
      </c>
      <c r="C66" s="60" t="s">
        <v>325</v>
      </c>
      <c r="D66" s="70" t="s">
        <v>326</v>
      </c>
      <c r="E66" s="62" t="s">
        <v>23</v>
      </c>
      <c r="F66" s="71" t="s">
        <v>53</v>
      </c>
      <c r="G66" s="69" t="s">
        <v>42</v>
      </c>
      <c r="H66" s="69">
        <v>20</v>
      </c>
      <c r="I66" s="72">
        <v>329.76</v>
      </c>
      <c r="J66" s="72">
        <v>329.76</v>
      </c>
      <c r="K66" s="73">
        <v>2.85</v>
      </c>
      <c r="L66" s="65">
        <f t="shared" si="0"/>
        <v>939.81600000000003</v>
      </c>
      <c r="M66" s="75" t="s">
        <v>327</v>
      </c>
      <c r="N66" s="74"/>
    </row>
    <row r="67" spans="1:14" s="5" customFormat="1" ht="15" x14ac:dyDescent="0.25">
      <c r="A67" s="68">
        <f t="shared" si="1"/>
        <v>59</v>
      </c>
      <c r="B67" s="69" t="s">
        <v>309</v>
      </c>
      <c r="C67" s="60" t="s">
        <v>328</v>
      </c>
      <c r="D67" s="70" t="s">
        <v>329</v>
      </c>
      <c r="E67" s="62" t="s">
        <v>23</v>
      </c>
      <c r="F67" s="71" t="s">
        <v>53</v>
      </c>
      <c r="G67" s="69" t="s">
        <v>42</v>
      </c>
      <c r="H67" s="69">
        <v>6</v>
      </c>
      <c r="I67" s="64">
        <v>103.05</v>
      </c>
      <c r="J67" s="64">
        <v>103.05</v>
      </c>
      <c r="K67" s="73">
        <v>2.85</v>
      </c>
      <c r="L67" s="65">
        <f t="shared" si="0"/>
        <v>293.6925</v>
      </c>
      <c r="M67" s="75" t="s">
        <v>330</v>
      </c>
      <c r="N67" s="74"/>
    </row>
    <row r="68" spans="1:14" s="5" customFormat="1" ht="15" x14ac:dyDescent="0.25">
      <c r="A68" s="68">
        <f t="shared" si="1"/>
        <v>60</v>
      </c>
      <c r="B68" s="69" t="s">
        <v>309</v>
      </c>
      <c r="C68" s="60" t="s">
        <v>331</v>
      </c>
      <c r="D68" s="70" t="s">
        <v>332</v>
      </c>
      <c r="E68" s="62" t="s">
        <v>23</v>
      </c>
      <c r="F68" s="71" t="s">
        <v>27</v>
      </c>
      <c r="G68" s="69" t="s">
        <v>26</v>
      </c>
      <c r="H68" s="69">
        <v>323</v>
      </c>
      <c r="I68" s="72">
        <v>8999.11</v>
      </c>
      <c r="J68" s="72">
        <v>8999.11</v>
      </c>
      <c r="K68" s="73">
        <v>2.85</v>
      </c>
      <c r="L68" s="65">
        <f t="shared" si="0"/>
        <v>25647.463500000002</v>
      </c>
      <c r="M68" s="67" t="s">
        <v>333</v>
      </c>
      <c r="N68" s="74"/>
    </row>
    <row r="69" spans="1:14" s="5" customFormat="1" ht="15" x14ac:dyDescent="0.25">
      <c r="A69" s="68">
        <f t="shared" si="1"/>
        <v>61</v>
      </c>
      <c r="B69" s="69" t="s">
        <v>309</v>
      </c>
      <c r="C69" s="60" t="s">
        <v>334</v>
      </c>
      <c r="D69" s="70">
        <v>4222690110</v>
      </c>
      <c r="E69" s="62" t="s">
        <v>23</v>
      </c>
      <c r="F69" s="71" t="s">
        <v>30</v>
      </c>
      <c r="G69" s="69" t="s">
        <v>30</v>
      </c>
      <c r="H69" s="69">
        <v>95</v>
      </c>
      <c r="I69" s="72">
        <v>2212.9499999999998</v>
      </c>
      <c r="J69" s="72">
        <v>2212.9499999999998</v>
      </c>
      <c r="K69" s="73">
        <v>2.85</v>
      </c>
      <c r="L69" s="65">
        <f t="shared" si="0"/>
        <v>6306.9074999999993</v>
      </c>
      <c r="M69" s="75" t="s">
        <v>121</v>
      </c>
      <c r="N69" s="74"/>
    </row>
    <row r="70" spans="1:14" s="5" customFormat="1" ht="15" x14ac:dyDescent="0.25">
      <c r="A70" s="68">
        <f t="shared" si="1"/>
        <v>62</v>
      </c>
      <c r="B70" s="69" t="s">
        <v>335</v>
      </c>
      <c r="C70" s="60" t="s">
        <v>336</v>
      </c>
      <c r="D70" s="70" t="s">
        <v>337</v>
      </c>
      <c r="E70" s="62" t="s">
        <v>23</v>
      </c>
      <c r="F70" s="71" t="s">
        <v>56</v>
      </c>
      <c r="G70" s="69" t="s">
        <v>56</v>
      </c>
      <c r="H70" s="69">
        <v>48</v>
      </c>
      <c r="I70" s="64">
        <v>704.25700000000006</v>
      </c>
      <c r="J70" s="64">
        <v>704.25700000000006</v>
      </c>
      <c r="K70" s="73">
        <v>3.35</v>
      </c>
      <c r="L70" s="65">
        <f t="shared" si="0"/>
        <v>2359.2609500000003</v>
      </c>
      <c r="M70" s="67" t="s">
        <v>281</v>
      </c>
      <c r="N70" s="74"/>
    </row>
    <row r="71" spans="1:14" s="5" customFormat="1" ht="15" x14ac:dyDescent="0.25">
      <c r="A71" s="68">
        <f t="shared" si="1"/>
        <v>63</v>
      </c>
      <c r="B71" s="69" t="s">
        <v>335</v>
      </c>
      <c r="C71" s="60" t="s">
        <v>338</v>
      </c>
      <c r="D71" s="70" t="s">
        <v>339</v>
      </c>
      <c r="E71" s="62" t="s">
        <v>23</v>
      </c>
      <c r="F71" s="71" t="s">
        <v>135</v>
      </c>
      <c r="G71" s="69" t="s">
        <v>62</v>
      </c>
      <c r="H71" s="69">
        <v>21</v>
      </c>
      <c r="I71" s="72">
        <v>437.6</v>
      </c>
      <c r="J71" s="72">
        <v>437.6</v>
      </c>
      <c r="K71" s="73">
        <v>2.85</v>
      </c>
      <c r="L71" s="65">
        <f t="shared" si="0"/>
        <v>1247.1600000000001</v>
      </c>
      <c r="M71" s="75" t="s">
        <v>136</v>
      </c>
      <c r="N71" s="74"/>
    </row>
    <row r="72" spans="1:14" s="5" customFormat="1" ht="30" x14ac:dyDescent="0.25">
      <c r="A72" s="68">
        <f t="shared" si="1"/>
        <v>64</v>
      </c>
      <c r="B72" s="69" t="s">
        <v>335</v>
      </c>
      <c r="C72" s="60" t="s">
        <v>340</v>
      </c>
      <c r="D72" s="70" t="s">
        <v>341</v>
      </c>
      <c r="E72" s="62" t="s">
        <v>23</v>
      </c>
      <c r="F72" s="71" t="s">
        <v>342</v>
      </c>
      <c r="G72" s="69" t="s">
        <v>38</v>
      </c>
      <c r="H72" s="69">
        <v>31</v>
      </c>
      <c r="I72" s="72">
        <v>950.15</v>
      </c>
      <c r="J72" s="72">
        <v>950.15</v>
      </c>
      <c r="K72" s="73">
        <v>2.85</v>
      </c>
      <c r="L72" s="65">
        <f t="shared" si="0"/>
        <v>2707.9275000000002</v>
      </c>
      <c r="M72" s="75" t="s">
        <v>343</v>
      </c>
      <c r="N72" s="74"/>
    </row>
    <row r="73" spans="1:14" s="5" customFormat="1" ht="15" x14ac:dyDescent="0.25">
      <c r="A73" s="68">
        <f t="shared" si="1"/>
        <v>65</v>
      </c>
      <c r="B73" s="69" t="s">
        <v>335</v>
      </c>
      <c r="C73" s="60" t="s">
        <v>344</v>
      </c>
      <c r="D73" s="70" t="s">
        <v>345</v>
      </c>
      <c r="E73" s="62" t="s">
        <v>23</v>
      </c>
      <c r="F73" s="71" t="s">
        <v>35</v>
      </c>
      <c r="G73" s="69" t="s">
        <v>30</v>
      </c>
      <c r="H73" s="69">
        <v>10</v>
      </c>
      <c r="I73" s="64">
        <v>88.2</v>
      </c>
      <c r="J73" s="64">
        <v>100</v>
      </c>
      <c r="K73" s="73">
        <v>2.85</v>
      </c>
      <c r="L73" s="65">
        <f t="shared" si="0"/>
        <v>285</v>
      </c>
      <c r="M73" s="67" t="s">
        <v>122</v>
      </c>
      <c r="N73" s="74"/>
    </row>
    <row r="74" spans="1:14" s="5" customFormat="1" ht="15" x14ac:dyDescent="0.25">
      <c r="A74" s="68">
        <f t="shared" si="1"/>
        <v>66</v>
      </c>
      <c r="B74" s="69" t="s">
        <v>335</v>
      </c>
      <c r="C74" s="60" t="s">
        <v>346</v>
      </c>
      <c r="D74" s="70">
        <v>1142611638</v>
      </c>
      <c r="E74" s="62" t="s">
        <v>23</v>
      </c>
      <c r="F74" s="71" t="s">
        <v>29</v>
      </c>
      <c r="G74" s="69" t="s">
        <v>29</v>
      </c>
      <c r="H74" s="69">
        <v>20</v>
      </c>
      <c r="I74" s="72">
        <v>341</v>
      </c>
      <c r="J74" s="72">
        <v>341</v>
      </c>
      <c r="K74" s="73">
        <v>3.35</v>
      </c>
      <c r="L74" s="65">
        <f t="shared" ref="L74:L137" si="2">J74*K74</f>
        <v>1142.3500000000001</v>
      </c>
      <c r="M74" s="67" t="s">
        <v>118</v>
      </c>
      <c r="N74" s="74"/>
    </row>
    <row r="75" spans="1:14" s="5" customFormat="1" ht="15" x14ac:dyDescent="0.25">
      <c r="A75" s="68">
        <f t="shared" ref="A75:A138" si="3">A74+1</f>
        <v>67</v>
      </c>
      <c r="B75" s="69" t="s">
        <v>335</v>
      </c>
      <c r="C75" s="60" t="s">
        <v>347</v>
      </c>
      <c r="D75" s="70" t="s">
        <v>348</v>
      </c>
      <c r="E75" s="62" t="s">
        <v>23</v>
      </c>
      <c r="F75" s="76" t="s">
        <v>201</v>
      </c>
      <c r="G75" s="69" t="s">
        <v>52</v>
      </c>
      <c r="H75" s="69">
        <v>15</v>
      </c>
      <c r="I75" s="72">
        <v>309.99</v>
      </c>
      <c r="J75" s="72">
        <v>309.99</v>
      </c>
      <c r="K75" s="73">
        <v>3.35</v>
      </c>
      <c r="L75" s="65">
        <f t="shared" si="2"/>
        <v>1038.4665</v>
      </c>
      <c r="M75" s="75" t="s">
        <v>98</v>
      </c>
      <c r="N75" s="74"/>
    </row>
    <row r="76" spans="1:14" s="5" customFormat="1" ht="15" x14ac:dyDescent="0.25">
      <c r="A76" s="68">
        <f t="shared" si="3"/>
        <v>68</v>
      </c>
      <c r="B76" s="69" t="s">
        <v>335</v>
      </c>
      <c r="C76" s="60" t="s">
        <v>349</v>
      </c>
      <c r="D76" s="70" t="s">
        <v>350</v>
      </c>
      <c r="E76" s="62" t="s">
        <v>23</v>
      </c>
      <c r="F76" s="78" t="s">
        <v>30</v>
      </c>
      <c r="G76" s="77" t="s">
        <v>30</v>
      </c>
      <c r="H76" s="69">
        <v>55</v>
      </c>
      <c r="I76" s="72">
        <v>1130.5</v>
      </c>
      <c r="J76" s="72">
        <v>1130.5</v>
      </c>
      <c r="K76" s="73">
        <v>2.85</v>
      </c>
      <c r="L76" s="65">
        <f t="shared" si="2"/>
        <v>3221.9250000000002</v>
      </c>
      <c r="M76" s="75" t="s">
        <v>102</v>
      </c>
      <c r="N76" s="74"/>
    </row>
    <row r="77" spans="1:14" s="5" customFormat="1" ht="15" x14ac:dyDescent="0.25">
      <c r="A77" s="68">
        <f t="shared" si="3"/>
        <v>69</v>
      </c>
      <c r="B77" s="69" t="s">
        <v>335</v>
      </c>
      <c r="C77" s="60" t="s">
        <v>351</v>
      </c>
      <c r="D77" s="70" t="s">
        <v>352</v>
      </c>
      <c r="E77" s="62" t="s">
        <v>23</v>
      </c>
      <c r="F77" s="71" t="s">
        <v>35</v>
      </c>
      <c r="G77" s="69" t="s">
        <v>30</v>
      </c>
      <c r="H77" s="69">
        <v>6</v>
      </c>
      <c r="I77" s="64">
        <v>71.177999999999997</v>
      </c>
      <c r="J77" s="64">
        <v>100</v>
      </c>
      <c r="K77" s="73">
        <v>2.85</v>
      </c>
      <c r="L77" s="65">
        <f t="shared" si="2"/>
        <v>285</v>
      </c>
      <c r="M77" s="75" t="s">
        <v>63</v>
      </c>
      <c r="N77" s="74"/>
    </row>
    <row r="78" spans="1:14" s="5" customFormat="1" ht="15" x14ac:dyDescent="0.25">
      <c r="A78" s="68">
        <f t="shared" si="3"/>
        <v>70</v>
      </c>
      <c r="B78" s="69" t="s">
        <v>335</v>
      </c>
      <c r="C78" s="60" t="s">
        <v>353</v>
      </c>
      <c r="D78" s="70" t="s">
        <v>354</v>
      </c>
      <c r="E78" s="62" t="s">
        <v>23</v>
      </c>
      <c r="F78" s="71" t="s">
        <v>31</v>
      </c>
      <c r="G78" s="69" t="s">
        <v>31</v>
      </c>
      <c r="H78" s="69">
        <v>6</v>
      </c>
      <c r="I78" s="64">
        <v>92.55</v>
      </c>
      <c r="J78" s="64">
        <v>100</v>
      </c>
      <c r="K78" s="73">
        <v>2.85</v>
      </c>
      <c r="L78" s="65">
        <f t="shared" si="2"/>
        <v>285</v>
      </c>
      <c r="M78" s="75" t="s">
        <v>70</v>
      </c>
      <c r="N78" s="74"/>
    </row>
    <row r="79" spans="1:14" s="5" customFormat="1" ht="15" x14ac:dyDescent="0.25">
      <c r="A79" s="68">
        <f t="shared" si="3"/>
        <v>71</v>
      </c>
      <c r="B79" s="69" t="s">
        <v>335</v>
      </c>
      <c r="C79" s="60" t="s">
        <v>355</v>
      </c>
      <c r="D79" s="70" t="s">
        <v>356</v>
      </c>
      <c r="E79" s="62" t="s">
        <v>23</v>
      </c>
      <c r="F79" s="71" t="s">
        <v>66</v>
      </c>
      <c r="G79" s="69" t="s">
        <v>66</v>
      </c>
      <c r="H79" s="69">
        <v>32</v>
      </c>
      <c r="I79" s="64">
        <v>539.15800000000002</v>
      </c>
      <c r="J79" s="64">
        <v>539.15800000000002</v>
      </c>
      <c r="K79" s="73">
        <v>2.85</v>
      </c>
      <c r="L79" s="65">
        <f t="shared" si="2"/>
        <v>1536.6003000000001</v>
      </c>
      <c r="M79" s="75" t="s">
        <v>357</v>
      </c>
      <c r="N79" s="74"/>
    </row>
    <row r="80" spans="1:14" s="5" customFormat="1" ht="15" x14ac:dyDescent="0.25">
      <c r="A80" s="68">
        <f t="shared" si="3"/>
        <v>72</v>
      </c>
      <c r="B80" s="69" t="s">
        <v>335</v>
      </c>
      <c r="C80" s="60" t="s">
        <v>358</v>
      </c>
      <c r="D80" s="70" t="s">
        <v>359</v>
      </c>
      <c r="E80" s="62" t="s">
        <v>23</v>
      </c>
      <c r="F80" s="71" t="s">
        <v>80</v>
      </c>
      <c r="G80" s="69" t="s">
        <v>62</v>
      </c>
      <c r="H80" s="69">
        <v>80</v>
      </c>
      <c r="I80" s="72">
        <v>2022.48</v>
      </c>
      <c r="J80" s="72">
        <v>2022.48</v>
      </c>
      <c r="K80" s="73">
        <v>2.85</v>
      </c>
      <c r="L80" s="65">
        <f t="shared" si="2"/>
        <v>5764.0680000000002</v>
      </c>
      <c r="M80" s="75" t="s">
        <v>360</v>
      </c>
      <c r="N80" s="74"/>
    </row>
    <row r="81" spans="1:14" s="5" customFormat="1" ht="15" x14ac:dyDescent="0.25">
      <c r="A81" s="68">
        <f t="shared" si="3"/>
        <v>73</v>
      </c>
      <c r="B81" s="69" t="s">
        <v>361</v>
      </c>
      <c r="C81" s="60" t="s">
        <v>362</v>
      </c>
      <c r="D81" s="70" t="s">
        <v>363</v>
      </c>
      <c r="E81" s="62" t="s">
        <v>23</v>
      </c>
      <c r="F81" s="76" t="s">
        <v>38</v>
      </c>
      <c r="G81" s="77" t="s">
        <v>38</v>
      </c>
      <c r="H81" s="69">
        <v>6</v>
      </c>
      <c r="I81" s="72">
        <v>308.5</v>
      </c>
      <c r="J81" s="72">
        <v>308.5</v>
      </c>
      <c r="K81" s="73">
        <v>1</v>
      </c>
      <c r="L81" s="65">
        <f t="shared" si="2"/>
        <v>308.5</v>
      </c>
      <c r="M81" s="75" t="s">
        <v>144</v>
      </c>
      <c r="N81" s="74"/>
    </row>
    <row r="82" spans="1:14" s="5" customFormat="1" ht="15" x14ac:dyDescent="0.25">
      <c r="A82" s="68">
        <f t="shared" si="3"/>
        <v>74</v>
      </c>
      <c r="B82" s="69" t="s">
        <v>361</v>
      </c>
      <c r="C82" s="60" t="s">
        <v>364</v>
      </c>
      <c r="D82" s="70" t="s">
        <v>365</v>
      </c>
      <c r="E82" s="62" t="s">
        <v>23</v>
      </c>
      <c r="F82" s="71" t="s">
        <v>183</v>
      </c>
      <c r="G82" s="69" t="s">
        <v>38</v>
      </c>
      <c r="H82" s="69">
        <v>26</v>
      </c>
      <c r="I82" s="64">
        <v>521.12900000000002</v>
      </c>
      <c r="J82" s="64">
        <v>521.12900000000002</v>
      </c>
      <c r="K82" s="73">
        <v>2.85</v>
      </c>
      <c r="L82" s="65">
        <f t="shared" si="2"/>
        <v>1485.21765</v>
      </c>
      <c r="M82" s="75" t="s">
        <v>366</v>
      </c>
      <c r="N82" s="74"/>
    </row>
    <row r="83" spans="1:14" s="5" customFormat="1" ht="15" x14ac:dyDescent="0.25">
      <c r="A83" s="68">
        <f t="shared" si="3"/>
        <v>75</v>
      </c>
      <c r="B83" s="69" t="s">
        <v>361</v>
      </c>
      <c r="C83" s="60" t="s">
        <v>367</v>
      </c>
      <c r="D83" s="70" t="s">
        <v>368</v>
      </c>
      <c r="E83" s="62" t="s">
        <v>23</v>
      </c>
      <c r="F83" s="71" t="s">
        <v>56</v>
      </c>
      <c r="G83" s="69" t="s">
        <v>56</v>
      </c>
      <c r="H83" s="69">
        <v>5</v>
      </c>
      <c r="I83" s="72">
        <v>78.75</v>
      </c>
      <c r="J83" s="72">
        <v>100</v>
      </c>
      <c r="K83" s="73">
        <v>3.35</v>
      </c>
      <c r="L83" s="65">
        <f t="shared" si="2"/>
        <v>335</v>
      </c>
      <c r="M83" s="67" t="s">
        <v>281</v>
      </c>
      <c r="N83" s="74"/>
    </row>
    <row r="84" spans="1:14" s="5" customFormat="1" ht="15" x14ac:dyDescent="0.25">
      <c r="A84" s="68">
        <f t="shared" si="3"/>
        <v>76</v>
      </c>
      <c r="B84" s="69" t="s">
        <v>361</v>
      </c>
      <c r="C84" s="60" t="s">
        <v>369</v>
      </c>
      <c r="D84" s="70" t="s">
        <v>370</v>
      </c>
      <c r="E84" s="62" t="s">
        <v>23</v>
      </c>
      <c r="F84" s="71" t="s">
        <v>71</v>
      </c>
      <c r="G84" s="69" t="s">
        <v>62</v>
      </c>
      <c r="H84" s="69">
        <v>12</v>
      </c>
      <c r="I84" s="64">
        <v>197.64400000000001</v>
      </c>
      <c r="J84" s="64">
        <v>197.64400000000001</v>
      </c>
      <c r="K84" s="73">
        <v>2.85</v>
      </c>
      <c r="L84" s="65">
        <f t="shared" si="2"/>
        <v>563.28539999999998</v>
      </c>
      <c r="M84" s="67" t="s">
        <v>371</v>
      </c>
      <c r="N84" s="74"/>
    </row>
    <row r="85" spans="1:14" s="5" customFormat="1" ht="15" x14ac:dyDescent="0.25">
      <c r="A85" s="68">
        <f t="shared" si="3"/>
        <v>77</v>
      </c>
      <c r="B85" s="69" t="s">
        <v>361</v>
      </c>
      <c r="C85" s="60" t="s">
        <v>372</v>
      </c>
      <c r="D85" s="70" t="s">
        <v>373</v>
      </c>
      <c r="E85" s="62" t="s">
        <v>23</v>
      </c>
      <c r="F85" s="71" t="s">
        <v>374</v>
      </c>
      <c r="G85" s="69" t="s">
        <v>375</v>
      </c>
      <c r="H85" s="69">
        <v>79</v>
      </c>
      <c r="I85" s="72">
        <v>1809</v>
      </c>
      <c r="J85" s="72">
        <v>1809</v>
      </c>
      <c r="K85" s="73">
        <v>3.35</v>
      </c>
      <c r="L85" s="65">
        <f t="shared" si="2"/>
        <v>6060.1500000000005</v>
      </c>
      <c r="M85" s="75" t="s">
        <v>376</v>
      </c>
      <c r="N85" s="74"/>
    </row>
    <row r="86" spans="1:14" s="5" customFormat="1" ht="45" x14ac:dyDescent="0.25">
      <c r="A86" s="68">
        <f t="shared" si="3"/>
        <v>78</v>
      </c>
      <c r="B86" s="69" t="s">
        <v>361</v>
      </c>
      <c r="C86" s="60" t="s">
        <v>377</v>
      </c>
      <c r="D86" s="70" t="s">
        <v>378</v>
      </c>
      <c r="E86" s="62" t="s">
        <v>23</v>
      </c>
      <c r="F86" s="71" t="s">
        <v>30</v>
      </c>
      <c r="G86" s="69" t="s">
        <v>30</v>
      </c>
      <c r="H86" s="69">
        <v>379</v>
      </c>
      <c r="I86" s="64">
        <v>7753.6679999999997</v>
      </c>
      <c r="J86" s="64">
        <v>7753.6679999999997</v>
      </c>
      <c r="K86" s="73">
        <v>2.85</v>
      </c>
      <c r="L86" s="65">
        <f t="shared" si="2"/>
        <v>22097.953799999999</v>
      </c>
      <c r="M86" s="67" t="s">
        <v>82</v>
      </c>
      <c r="N86" s="74"/>
    </row>
    <row r="87" spans="1:14" s="5" customFormat="1" ht="15" x14ac:dyDescent="0.25">
      <c r="A87" s="68">
        <f t="shared" si="3"/>
        <v>79</v>
      </c>
      <c r="B87" s="69" t="s">
        <v>361</v>
      </c>
      <c r="C87" s="60" t="s">
        <v>379</v>
      </c>
      <c r="D87" s="70" t="s">
        <v>380</v>
      </c>
      <c r="E87" s="62" t="s">
        <v>23</v>
      </c>
      <c r="F87" s="71" t="s">
        <v>53</v>
      </c>
      <c r="G87" s="69" t="s">
        <v>42</v>
      </c>
      <c r="H87" s="69">
        <v>46</v>
      </c>
      <c r="I87" s="64">
        <v>964.43600000000004</v>
      </c>
      <c r="J87" s="64">
        <v>964.43600000000004</v>
      </c>
      <c r="K87" s="73">
        <v>2.85</v>
      </c>
      <c r="L87" s="65">
        <f t="shared" si="2"/>
        <v>2748.6426000000001</v>
      </c>
      <c r="M87" s="75" t="s">
        <v>381</v>
      </c>
      <c r="N87" s="74"/>
    </row>
    <row r="88" spans="1:14" s="5" customFormat="1" ht="15" x14ac:dyDescent="0.25">
      <c r="A88" s="68">
        <f t="shared" si="3"/>
        <v>80</v>
      </c>
      <c r="B88" s="69" t="s">
        <v>361</v>
      </c>
      <c r="C88" s="60" t="s">
        <v>382</v>
      </c>
      <c r="D88" s="70" t="s">
        <v>383</v>
      </c>
      <c r="E88" s="62" t="s">
        <v>23</v>
      </c>
      <c r="F88" s="71" t="s">
        <v>44</v>
      </c>
      <c r="G88" s="69" t="s">
        <v>40</v>
      </c>
      <c r="H88" s="69">
        <v>83</v>
      </c>
      <c r="I88" s="72">
        <v>1693.19</v>
      </c>
      <c r="J88" s="72">
        <v>1693.19</v>
      </c>
      <c r="K88" s="73">
        <v>2.85</v>
      </c>
      <c r="L88" s="65">
        <f t="shared" si="2"/>
        <v>4825.5915000000005</v>
      </c>
      <c r="M88" s="75" t="s">
        <v>384</v>
      </c>
      <c r="N88" s="74"/>
    </row>
    <row r="89" spans="1:14" s="5" customFormat="1" ht="15" x14ac:dyDescent="0.25">
      <c r="A89" s="68">
        <f t="shared" si="3"/>
        <v>81</v>
      </c>
      <c r="B89" s="69" t="s">
        <v>361</v>
      </c>
      <c r="C89" s="60" t="s">
        <v>385</v>
      </c>
      <c r="D89" s="70" t="s">
        <v>386</v>
      </c>
      <c r="E89" s="62" t="s">
        <v>23</v>
      </c>
      <c r="F89" s="71" t="s">
        <v>46</v>
      </c>
      <c r="G89" s="69" t="s">
        <v>40</v>
      </c>
      <c r="H89" s="69">
        <v>2</v>
      </c>
      <c r="I89" s="72">
        <v>51.76</v>
      </c>
      <c r="J89" s="72">
        <v>100</v>
      </c>
      <c r="K89" s="73">
        <v>2.85</v>
      </c>
      <c r="L89" s="65">
        <f t="shared" si="2"/>
        <v>285</v>
      </c>
      <c r="M89" s="67" t="s">
        <v>387</v>
      </c>
      <c r="N89" s="74"/>
    </row>
    <row r="90" spans="1:14" s="5" customFormat="1" ht="15" x14ac:dyDescent="0.25">
      <c r="A90" s="68">
        <f t="shared" si="3"/>
        <v>82</v>
      </c>
      <c r="B90" s="69" t="s">
        <v>361</v>
      </c>
      <c r="C90" s="60" t="s">
        <v>388</v>
      </c>
      <c r="D90" s="70" t="s">
        <v>389</v>
      </c>
      <c r="E90" s="62" t="s">
        <v>23</v>
      </c>
      <c r="F90" s="71" t="s">
        <v>47</v>
      </c>
      <c r="G90" s="69" t="s">
        <v>40</v>
      </c>
      <c r="H90" s="69">
        <v>22</v>
      </c>
      <c r="I90" s="72">
        <v>355.17</v>
      </c>
      <c r="J90" s="72">
        <v>355.17</v>
      </c>
      <c r="K90" s="73">
        <v>2.85</v>
      </c>
      <c r="L90" s="65">
        <f t="shared" si="2"/>
        <v>1012.2345</v>
      </c>
      <c r="M90" s="75" t="s">
        <v>171</v>
      </c>
      <c r="N90" s="74"/>
    </row>
    <row r="91" spans="1:14" s="5" customFormat="1" ht="15" x14ac:dyDescent="0.25">
      <c r="A91" s="68">
        <f t="shared" si="3"/>
        <v>83</v>
      </c>
      <c r="B91" s="69" t="s">
        <v>361</v>
      </c>
      <c r="C91" s="60" t="s">
        <v>390</v>
      </c>
      <c r="D91" s="70" t="s">
        <v>391</v>
      </c>
      <c r="E91" s="62" t="s">
        <v>23</v>
      </c>
      <c r="F91" s="71" t="s">
        <v>47</v>
      </c>
      <c r="G91" s="69" t="s">
        <v>40</v>
      </c>
      <c r="H91" s="69">
        <v>6</v>
      </c>
      <c r="I91" s="64">
        <v>169.25</v>
      </c>
      <c r="J91" s="64">
        <v>169.25</v>
      </c>
      <c r="K91" s="73">
        <v>2.85</v>
      </c>
      <c r="L91" s="65">
        <f t="shared" si="2"/>
        <v>482.36250000000001</v>
      </c>
      <c r="M91" s="75" t="s">
        <v>92</v>
      </c>
      <c r="N91" s="74"/>
    </row>
    <row r="92" spans="1:14" s="5" customFormat="1" ht="30" x14ac:dyDescent="0.25">
      <c r="A92" s="68">
        <f t="shared" si="3"/>
        <v>84</v>
      </c>
      <c r="B92" s="69" t="s">
        <v>361</v>
      </c>
      <c r="C92" s="60" t="s">
        <v>392</v>
      </c>
      <c r="D92" s="85" t="s">
        <v>819</v>
      </c>
      <c r="E92" s="62" t="s">
        <v>23</v>
      </c>
      <c r="F92" s="71" t="s">
        <v>123</v>
      </c>
      <c r="G92" s="69" t="s">
        <v>40</v>
      </c>
      <c r="H92" s="69">
        <v>17</v>
      </c>
      <c r="I92" s="72">
        <v>330.44</v>
      </c>
      <c r="J92" s="72">
        <v>330.44</v>
      </c>
      <c r="K92" s="73">
        <v>2.85</v>
      </c>
      <c r="L92" s="65">
        <f t="shared" si="2"/>
        <v>941.75400000000002</v>
      </c>
      <c r="M92" s="75" t="s">
        <v>124</v>
      </c>
      <c r="N92" s="74"/>
    </row>
    <row r="93" spans="1:14" s="5" customFormat="1" ht="15" x14ac:dyDescent="0.25">
      <c r="A93" s="68">
        <f t="shared" si="3"/>
        <v>85</v>
      </c>
      <c r="B93" s="69" t="s">
        <v>361</v>
      </c>
      <c r="C93" s="60" t="s">
        <v>393</v>
      </c>
      <c r="D93" s="70">
        <v>4222610894</v>
      </c>
      <c r="E93" s="62" t="s">
        <v>23</v>
      </c>
      <c r="F93" s="71" t="s">
        <v>155</v>
      </c>
      <c r="G93" s="69" t="s">
        <v>40</v>
      </c>
      <c r="H93" s="69">
        <v>12</v>
      </c>
      <c r="I93" s="72">
        <v>122.648</v>
      </c>
      <c r="J93" s="72">
        <v>122.648</v>
      </c>
      <c r="K93" s="73">
        <v>2.85</v>
      </c>
      <c r="L93" s="65">
        <f t="shared" si="2"/>
        <v>349.54680000000002</v>
      </c>
      <c r="M93" s="75" t="s">
        <v>156</v>
      </c>
      <c r="N93" s="74"/>
    </row>
    <row r="94" spans="1:14" s="5" customFormat="1" ht="15" x14ac:dyDescent="0.25">
      <c r="A94" s="68">
        <f t="shared" si="3"/>
        <v>86</v>
      </c>
      <c r="B94" s="69" t="s">
        <v>361</v>
      </c>
      <c r="C94" s="60" t="s">
        <v>394</v>
      </c>
      <c r="D94" s="70">
        <v>4222611082</v>
      </c>
      <c r="E94" s="62" t="s">
        <v>23</v>
      </c>
      <c r="F94" s="76" t="s">
        <v>395</v>
      </c>
      <c r="G94" s="69" t="s">
        <v>37</v>
      </c>
      <c r="H94" s="69">
        <v>31</v>
      </c>
      <c r="I94" s="72">
        <v>843.86800000000005</v>
      </c>
      <c r="J94" s="72">
        <v>843.86800000000005</v>
      </c>
      <c r="K94" s="73">
        <v>2.85</v>
      </c>
      <c r="L94" s="65">
        <f t="shared" si="2"/>
        <v>2405.0238000000004</v>
      </c>
      <c r="M94" s="75" t="s">
        <v>396</v>
      </c>
      <c r="N94" s="74"/>
    </row>
    <row r="95" spans="1:14" s="5" customFormat="1" ht="45" x14ac:dyDescent="0.25">
      <c r="A95" s="68">
        <f t="shared" si="3"/>
        <v>87</v>
      </c>
      <c r="B95" s="69" t="s">
        <v>361</v>
      </c>
      <c r="C95" s="60" t="s">
        <v>397</v>
      </c>
      <c r="D95" s="85" t="s">
        <v>820</v>
      </c>
      <c r="E95" s="62" t="s">
        <v>23</v>
      </c>
      <c r="F95" s="71" t="s">
        <v>47</v>
      </c>
      <c r="G95" s="69" t="s">
        <v>40</v>
      </c>
      <c r="H95" s="69">
        <v>36</v>
      </c>
      <c r="I95" s="72">
        <v>915.46</v>
      </c>
      <c r="J95" s="72">
        <v>915.46</v>
      </c>
      <c r="K95" s="73">
        <v>2.85</v>
      </c>
      <c r="L95" s="65">
        <f t="shared" si="2"/>
        <v>2609.0610000000001</v>
      </c>
      <c r="M95" s="75" t="s">
        <v>398</v>
      </c>
      <c r="N95" s="74"/>
    </row>
    <row r="96" spans="1:14" s="5" customFormat="1" ht="15" x14ac:dyDescent="0.25">
      <c r="A96" s="68">
        <f t="shared" si="3"/>
        <v>88</v>
      </c>
      <c r="B96" s="69" t="s">
        <v>361</v>
      </c>
      <c r="C96" s="60" t="s">
        <v>399</v>
      </c>
      <c r="D96" s="70" t="s">
        <v>400</v>
      </c>
      <c r="E96" s="62" t="s">
        <v>23</v>
      </c>
      <c r="F96" s="71" t="s">
        <v>47</v>
      </c>
      <c r="G96" s="69" t="s">
        <v>40</v>
      </c>
      <c r="H96" s="69">
        <v>3</v>
      </c>
      <c r="I96" s="72">
        <v>63.24</v>
      </c>
      <c r="J96" s="72">
        <v>100</v>
      </c>
      <c r="K96" s="73">
        <v>2.85</v>
      </c>
      <c r="L96" s="65">
        <f t="shared" si="2"/>
        <v>285</v>
      </c>
      <c r="M96" s="75" t="s">
        <v>185</v>
      </c>
      <c r="N96" s="74"/>
    </row>
    <row r="97" spans="1:14" s="5" customFormat="1" ht="15" x14ac:dyDescent="0.25">
      <c r="A97" s="68">
        <f t="shared" si="3"/>
        <v>89</v>
      </c>
      <c r="B97" s="69" t="s">
        <v>361</v>
      </c>
      <c r="C97" s="60" t="s">
        <v>401</v>
      </c>
      <c r="D97" s="70">
        <v>4222690111</v>
      </c>
      <c r="E97" s="62" t="s">
        <v>23</v>
      </c>
      <c r="F97" s="71" t="s">
        <v>30</v>
      </c>
      <c r="G97" s="69" t="s">
        <v>30</v>
      </c>
      <c r="H97" s="69">
        <v>90</v>
      </c>
      <c r="I97" s="72">
        <v>1986.78</v>
      </c>
      <c r="J97" s="72">
        <v>1986.78</v>
      </c>
      <c r="K97" s="73">
        <v>2.85</v>
      </c>
      <c r="L97" s="65">
        <f t="shared" si="2"/>
        <v>5662.3230000000003</v>
      </c>
      <c r="M97" s="75" t="s">
        <v>121</v>
      </c>
      <c r="N97" s="74"/>
    </row>
    <row r="98" spans="1:14" s="5" customFormat="1" ht="15" x14ac:dyDescent="0.25">
      <c r="A98" s="68">
        <f t="shared" si="3"/>
        <v>90</v>
      </c>
      <c r="B98" s="69" t="s">
        <v>402</v>
      </c>
      <c r="C98" s="60" t="s">
        <v>403</v>
      </c>
      <c r="D98" s="70">
        <v>4222611042</v>
      </c>
      <c r="E98" s="62" t="s">
        <v>273</v>
      </c>
      <c r="F98" s="76" t="s">
        <v>38</v>
      </c>
      <c r="G98" s="69" t="s">
        <v>28</v>
      </c>
      <c r="H98" s="69">
        <v>15</v>
      </c>
      <c r="I98" s="72">
        <v>300</v>
      </c>
      <c r="J98" s="72">
        <v>300</v>
      </c>
      <c r="K98" s="73">
        <v>2.85</v>
      </c>
      <c r="L98" s="65">
        <f t="shared" si="2"/>
        <v>855</v>
      </c>
      <c r="M98" s="75" t="s">
        <v>315</v>
      </c>
      <c r="N98" s="74" t="s">
        <v>117</v>
      </c>
    </row>
    <row r="99" spans="1:14" s="5" customFormat="1" ht="15" x14ac:dyDescent="0.25">
      <c r="A99" s="68">
        <f t="shared" si="3"/>
        <v>91</v>
      </c>
      <c r="B99" s="69" t="s">
        <v>402</v>
      </c>
      <c r="C99" s="60" t="s">
        <v>404</v>
      </c>
      <c r="D99" s="70" t="s">
        <v>405</v>
      </c>
      <c r="E99" s="62" t="s">
        <v>23</v>
      </c>
      <c r="F99" s="71" t="s">
        <v>35</v>
      </c>
      <c r="G99" s="69" t="s">
        <v>30</v>
      </c>
      <c r="H99" s="69">
        <v>2</v>
      </c>
      <c r="I99" s="64">
        <v>17.436</v>
      </c>
      <c r="J99" s="64">
        <v>100</v>
      </c>
      <c r="K99" s="73">
        <v>2.85</v>
      </c>
      <c r="L99" s="65">
        <f t="shared" si="2"/>
        <v>285</v>
      </c>
      <c r="M99" s="75" t="s">
        <v>63</v>
      </c>
      <c r="N99" s="74"/>
    </row>
    <row r="100" spans="1:14" s="5" customFormat="1" ht="15" x14ac:dyDescent="0.25">
      <c r="A100" s="68">
        <f t="shared" si="3"/>
        <v>92</v>
      </c>
      <c r="B100" s="69" t="s">
        <v>402</v>
      </c>
      <c r="C100" s="60" t="s">
        <v>406</v>
      </c>
      <c r="D100" s="70" t="s">
        <v>407</v>
      </c>
      <c r="E100" s="62" t="s">
        <v>23</v>
      </c>
      <c r="F100" s="71" t="s">
        <v>33</v>
      </c>
      <c r="G100" s="69" t="s">
        <v>34</v>
      </c>
      <c r="H100" s="69">
        <v>14</v>
      </c>
      <c r="I100" s="72">
        <v>272.64999999999998</v>
      </c>
      <c r="J100" s="72">
        <v>272.64999999999998</v>
      </c>
      <c r="K100" s="73">
        <v>2.85</v>
      </c>
      <c r="L100" s="65">
        <f t="shared" si="2"/>
        <v>777.05250000000001</v>
      </c>
      <c r="M100" s="67" t="s">
        <v>408</v>
      </c>
      <c r="N100" s="74"/>
    </row>
    <row r="101" spans="1:14" s="5" customFormat="1" ht="15" x14ac:dyDescent="0.25">
      <c r="A101" s="68">
        <f t="shared" si="3"/>
        <v>93</v>
      </c>
      <c r="B101" s="69" t="s">
        <v>402</v>
      </c>
      <c r="C101" s="60" t="s">
        <v>409</v>
      </c>
      <c r="D101" s="70" t="s">
        <v>410</v>
      </c>
      <c r="E101" s="62" t="s">
        <v>23</v>
      </c>
      <c r="F101" s="71" t="s">
        <v>135</v>
      </c>
      <c r="G101" s="69" t="s">
        <v>62</v>
      </c>
      <c r="H101" s="69">
        <v>58</v>
      </c>
      <c r="I101" s="64">
        <v>1193.23</v>
      </c>
      <c r="J101" s="64">
        <v>1193.23</v>
      </c>
      <c r="K101" s="73">
        <v>2.85</v>
      </c>
      <c r="L101" s="65">
        <f t="shared" si="2"/>
        <v>3400.7055</v>
      </c>
      <c r="M101" s="75" t="s">
        <v>136</v>
      </c>
      <c r="N101" s="74"/>
    </row>
    <row r="102" spans="1:14" s="5" customFormat="1" ht="15" x14ac:dyDescent="0.25">
      <c r="A102" s="68">
        <f t="shared" si="3"/>
        <v>94</v>
      </c>
      <c r="B102" s="69" t="s">
        <v>402</v>
      </c>
      <c r="C102" s="60" t="s">
        <v>411</v>
      </c>
      <c r="D102" s="70" t="s">
        <v>412</v>
      </c>
      <c r="E102" s="62" t="s">
        <v>23</v>
      </c>
      <c r="F102" s="71" t="s">
        <v>71</v>
      </c>
      <c r="G102" s="69" t="s">
        <v>62</v>
      </c>
      <c r="H102" s="69">
        <v>18</v>
      </c>
      <c r="I102" s="72">
        <v>304.85000000000002</v>
      </c>
      <c r="J102" s="72">
        <v>304.85000000000002</v>
      </c>
      <c r="K102" s="73">
        <v>2.85</v>
      </c>
      <c r="L102" s="65">
        <f t="shared" si="2"/>
        <v>868.8225000000001</v>
      </c>
      <c r="M102" s="75" t="s">
        <v>413</v>
      </c>
      <c r="N102" s="74"/>
    </row>
    <row r="103" spans="1:14" s="5" customFormat="1" ht="15" x14ac:dyDescent="0.25">
      <c r="A103" s="68">
        <f t="shared" si="3"/>
        <v>95</v>
      </c>
      <c r="B103" s="69" t="s">
        <v>402</v>
      </c>
      <c r="C103" s="60" t="s">
        <v>414</v>
      </c>
      <c r="D103" s="70" t="s">
        <v>415</v>
      </c>
      <c r="E103" s="62" t="s">
        <v>23</v>
      </c>
      <c r="F103" s="71" t="s">
        <v>87</v>
      </c>
      <c r="G103" s="69" t="s">
        <v>62</v>
      </c>
      <c r="H103" s="69">
        <v>10</v>
      </c>
      <c r="I103" s="64">
        <v>158.334</v>
      </c>
      <c r="J103" s="64">
        <v>158.334</v>
      </c>
      <c r="K103" s="73">
        <v>2.85</v>
      </c>
      <c r="L103" s="65">
        <f t="shared" si="2"/>
        <v>451.25190000000003</v>
      </c>
      <c r="M103" s="75" t="s">
        <v>416</v>
      </c>
      <c r="N103" s="74"/>
    </row>
    <row r="104" spans="1:14" s="5" customFormat="1" ht="15" x14ac:dyDescent="0.25">
      <c r="A104" s="68">
        <f t="shared" si="3"/>
        <v>96</v>
      </c>
      <c r="B104" s="69" t="s">
        <v>402</v>
      </c>
      <c r="C104" s="60" t="s">
        <v>417</v>
      </c>
      <c r="D104" s="70" t="s">
        <v>418</v>
      </c>
      <c r="E104" s="62" t="s">
        <v>23</v>
      </c>
      <c r="F104" s="71" t="s">
        <v>31</v>
      </c>
      <c r="G104" s="69" t="s">
        <v>31</v>
      </c>
      <c r="H104" s="69">
        <v>32</v>
      </c>
      <c r="I104" s="72">
        <v>888.65</v>
      </c>
      <c r="J104" s="72">
        <v>888.65</v>
      </c>
      <c r="K104" s="73">
        <v>2.85</v>
      </c>
      <c r="L104" s="65">
        <f t="shared" si="2"/>
        <v>2532.6525000000001</v>
      </c>
      <c r="M104" s="75" t="s">
        <v>166</v>
      </c>
      <c r="N104" s="74"/>
    </row>
    <row r="105" spans="1:14" s="5" customFormat="1" ht="30" x14ac:dyDescent="0.25">
      <c r="A105" s="68">
        <f t="shared" si="3"/>
        <v>97</v>
      </c>
      <c r="B105" s="69" t="s">
        <v>402</v>
      </c>
      <c r="C105" s="60" t="s">
        <v>419</v>
      </c>
      <c r="D105" s="70" t="s">
        <v>844</v>
      </c>
      <c r="E105" s="62" t="s">
        <v>23</v>
      </c>
      <c r="F105" s="71" t="s">
        <v>85</v>
      </c>
      <c r="G105" s="69" t="s">
        <v>85</v>
      </c>
      <c r="H105" s="69">
        <v>65</v>
      </c>
      <c r="I105" s="64">
        <v>1627.222</v>
      </c>
      <c r="J105" s="64">
        <v>1627.222</v>
      </c>
      <c r="K105" s="73">
        <v>2.85</v>
      </c>
      <c r="L105" s="65">
        <f t="shared" si="2"/>
        <v>4637.5826999999999</v>
      </c>
      <c r="M105" s="75" t="s">
        <v>420</v>
      </c>
      <c r="N105" s="74"/>
    </row>
    <row r="106" spans="1:14" s="5" customFormat="1" ht="30" x14ac:dyDescent="0.25">
      <c r="A106" s="68">
        <f t="shared" si="3"/>
        <v>98</v>
      </c>
      <c r="B106" s="69" t="s">
        <v>402</v>
      </c>
      <c r="C106" s="60" t="s">
        <v>421</v>
      </c>
      <c r="D106" s="70" t="s">
        <v>841</v>
      </c>
      <c r="E106" s="62" t="s">
        <v>23</v>
      </c>
      <c r="F106" s="71" t="s">
        <v>27</v>
      </c>
      <c r="G106" s="69" t="s">
        <v>26</v>
      </c>
      <c r="H106" s="69">
        <v>120</v>
      </c>
      <c r="I106" s="64">
        <v>2473.7760000000003</v>
      </c>
      <c r="J106" s="64">
        <v>2473.7760000000003</v>
      </c>
      <c r="K106" s="73">
        <v>2.85</v>
      </c>
      <c r="L106" s="65">
        <f t="shared" si="2"/>
        <v>7050.2616000000007</v>
      </c>
      <c r="M106" s="67" t="s">
        <v>333</v>
      </c>
      <c r="N106" s="74"/>
    </row>
    <row r="107" spans="1:14" s="5" customFormat="1" ht="15" x14ac:dyDescent="0.25">
      <c r="A107" s="68">
        <f t="shared" si="3"/>
        <v>99</v>
      </c>
      <c r="B107" s="69" t="s">
        <v>402</v>
      </c>
      <c r="C107" s="60" t="s">
        <v>422</v>
      </c>
      <c r="D107" s="70" t="s">
        <v>423</v>
      </c>
      <c r="E107" s="62" t="s">
        <v>23</v>
      </c>
      <c r="F107" s="71" t="s">
        <v>30</v>
      </c>
      <c r="G107" s="69" t="s">
        <v>30</v>
      </c>
      <c r="H107" s="69">
        <v>76</v>
      </c>
      <c r="I107" s="64">
        <v>1885.7740000000001</v>
      </c>
      <c r="J107" s="64">
        <v>1885.7740000000001</v>
      </c>
      <c r="K107" s="73">
        <v>2.85</v>
      </c>
      <c r="L107" s="65">
        <f t="shared" si="2"/>
        <v>5374.4559000000008</v>
      </c>
      <c r="M107" s="75" t="s">
        <v>78</v>
      </c>
      <c r="N107" s="74"/>
    </row>
    <row r="108" spans="1:14" s="5" customFormat="1" ht="15" x14ac:dyDescent="0.25">
      <c r="A108" s="68">
        <f t="shared" si="3"/>
        <v>100</v>
      </c>
      <c r="B108" s="79" t="s">
        <v>402</v>
      </c>
      <c r="C108" s="60" t="s">
        <v>424</v>
      </c>
      <c r="D108" s="36">
        <v>4222611027</v>
      </c>
      <c r="E108" s="62" t="s">
        <v>23</v>
      </c>
      <c r="F108" s="54" t="s">
        <v>29</v>
      </c>
      <c r="G108" s="79" t="s">
        <v>29</v>
      </c>
      <c r="H108" s="79">
        <v>13</v>
      </c>
      <c r="I108" s="81">
        <v>258.55</v>
      </c>
      <c r="J108" s="81">
        <v>258.55</v>
      </c>
      <c r="K108" s="82">
        <v>3.35</v>
      </c>
      <c r="L108" s="65">
        <f t="shared" si="2"/>
        <v>866.14250000000004</v>
      </c>
      <c r="M108" s="86" t="s">
        <v>167</v>
      </c>
      <c r="N108" s="83"/>
    </row>
    <row r="109" spans="1:14" s="5" customFormat="1" ht="15" x14ac:dyDescent="0.25">
      <c r="A109" s="68">
        <f t="shared" si="3"/>
        <v>101</v>
      </c>
      <c r="B109" s="69" t="s">
        <v>402</v>
      </c>
      <c r="C109" s="60" t="s">
        <v>425</v>
      </c>
      <c r="D109" s="70" t="s">
        <v>426</v>
      </c>
      <c r="E109" s="62" t="s">
        <v>23</v>
      </c>
      <c r="F109" s="71" t="s">
        <v>31</v>
      </c>
      <c r="G109" s="69" t="s">
        <v>31</v>
      </c>
      <c r="H109" s="69">
        <v>3</v>
      </c>
      <c r="I109" s="64">
        <v>66.983999999999995</v>
      </c>
      <c r="J109" s="64">
        <v>100</v>
      </c>
      <c r="K109" s="73">
        <v>2.85</v>
      </c>
      <c r="L109" s="65">
        <f t="shared" si="2"/>
        <v>285</v>
      </c>
      <c r="M109" s="75" t="s">
        <v>32</v>
      </c>
      <c r="N109" s="74"/>
    </row>
    <row r="110" spans="1:14" s="5" customFormat="1" ht="15" x14ac:dyDescent="0.25">
      <c r="A110" s="68">
        <f t="shared" si="3"/>
        <v>102</v>
      </c>
      <c r="B110" s="69" t="s">
        <v>402</v>
      </c>
      <c r="C110" s="60" t="s">
        <v>427</v>
      </c>
      <c r="D110" s="70" t="s">
        <v>428</v>
      </c>
      <c r="E110" s="62" t="s">
        <v>23</v>
      </c>
      <c r="F110" s="71" t="s">
        <v>109</v>
      </c>
      <c r="G110" s="69" t="s">
        <v>30</v>
      </c>
      <c r="H110" s="69">
        <v>20</v>
      </c>
      <c r="I110" s="64">
        <v>428.37099999999998</v>
      </c>
      <c r="J110" s="64">
        <v>428.37099999999998</v>
      </c>
      <c r="K110" s="73">
        <v>2.85</v>
      </c>
      <c r="L110" s="65">
        <f t="shared" si="2"/>
        <v>1220.85735</v>
      </c>
      <c r="M110" s="75" t="s">
        <v>110</v>
      </c>
      <c r="N110" s="74"/>
    </row>
    <row r="111" spans="1:14" s="5" customFormat="1" ht="30" x14ac:dyDescent="0.25">
      <c r="A111" s="68">
        <f t="shared" si="3"/>
        <v>103</v>
      </c>
      <c r="B111" s="69" t="s">
        <v>402</v>
      </c>
      <c r="C111" s="60" t="s">
        <v>429</v>
      </c>
      <c r="D111" s="70" t="s">
        <v>430</v>
      </c>
      <c r="E111" s="62" t="s">
        <v>23</v>
      </c>
      <c r="F111" s="71" t="s">
        <v>107</v>
      </c>
      <c r="G111" s="69" t="s">
        <v>56</v>
      </c>
      <c r="H111" s="69">
        <v>6</v>
      </c>
      <c r="I111" s="72">
        <v>104.44</v>
      </c>
      <c r="J111" s="72">
        <v>104.44</v>
      </c>
      <c r="K111" s="73">
        <v>3.35</v>
      </c>
      <c r="L111" s="65">
        <f t="shared" si="2"/>
        <v>349.87400000000002</v>
      </c>
      <c r="M111" s="75" t="s">
        <v>108</v>
      </c>
      <c r="N111" s="74"/>
    </row>
    <row r="112" spans="1:14" s="5" customFormat="1" ht="30" x14ac:dyDescent="0.25">
      <c r="A112" s="68">
        <f t="shared" si="3"/>
        <v>104</v>
      </c>
      <c r="B112" s="69" t="s">
        <v>431</v>
      </c>
      <c r="C112" s="60" t="s">
        <v>432</v>
      </c>
      <c r="D112" s="70" t="s">
        <v>433</v>
      </c>
      <c r="E112" s="62" t="s">
        <v>23</v>
      </c>
      <c r="F112" s="71" t="s">
        <v>113</v>
      </c>
      <c r="G112" s="69" t="s">
        <v>38</v>
      </c>
      <c r="H112" s="69">
        <v>10</v>
      </c>
      <c r="I112" s="72">
        <v>264.5</v>
      </c>
      <c r="J112" s="72">
        <v>264.5</v>
      </c>
      <c r="K112" s="73">
        <v>2.85</v>
      </c>
      <c r="L112" s="65">
        <f t="shared" si="2"/>
        <v>753.82500000000005</v>
      </c>
      <c r="M112" s="67" t="s">
        <v>114</v>
      </c>
      <c r="N112" s="74"/>
    </row>
    <row r="113" spans="1:14" s="5" customFormat="1" ht="15" x14ac:dyDescent="0.25">
      <c r="A113" s="68">
        <f t="shared" si="3"/>
        <v>105</v>
      </c>
      <c r="B113" s="69" t="s">
        <v>431</v>
      </c>
      <c r="C113" s="60" t="s">
        <v>434</v>
      </c>
      <c r="D113" s="70" t="s">
        <v>435</v>
      </c>
      <c r="E113" s="62" t="s">
        <v>23</v>
      </c>
      <c r="F113" s="71" t="s">
        <v>168</v>
      </c>
      <c r="G113" s="69" t="s">
        <v>42</v>
      </c>
      <c r="H113" s="69">
        <v>4</v>
      </c>
      <c r="I113" s="64">
        <v>85.183999999999997</v>
      </c>
      <c r="J113" s="64">
        <v>100</v>
      </c>
      <c r="K113" s="73">
        <v>2.85</v>
      </c>
      <c r="L113" s="65">
        <f t="shared" si="2"/>
        <v>285</v>
      </c>
      <c r="M113" s="75" t="s">
        <v>169</v>
      </c>
      <c r="N113" s="74"/>
    </row>
    <row r="114" spans="1:14" s="5" customFormat="1" ht="15" x14ac:dyDescent="0.25">
      <c r="A114" s="68">
        <f t="shared" si="3"/>
        <v>106</v>
      </c>
      <c r="B114" s="69" t="s">
        <v>431</v>
      </c>
      <c r="C114" s="60" t="s">
        <v>436</v>
      </c>
      <c r="D114" s="70" t="s">
        <v>437</v>
      </c>
      <c r="E114" s="62" t="s">
        <v>23</v>
      </c>
      <c r="F114" s="71" t="s">
        <v>66</v>
      </c>
      <c r="G114" s="69" t="s">
        <v>66</v>
      </c>
      <c r="H114" s="69">
        <v>30</v>
      </c>
      <c r="I114" s="72">
        <v>584.79999999999995</v>
      </c>
      <c r="J114" s="72">
        <v>584.79999999999995</v>
      </c>
      <c r="K114" s="73">
        <v>2.85</v>
      </c>
      <c r="L114" s="65">
        <f t="shared" si="2"/>
        <v>1666.6799999999998</v>
      </c>
      <c r="M114" s="75" t="s">
        <v>139</v>
      </c>
      <c r="N114" s="74"/>
    </row>
    <row r="115" spans="1:14" s="5" customFormat="1" ht="15" x14ac:dyDescent="0.25">
      <c r="A115" s="68">
        <f t="shared" si="3"/>
        <v>107</v>
      </c>
      <c r="B115" s="69" t="s">
        <v>431</v>
      </c>
      <c r="C115" s="60" t="s">
        <v>438</v>
      </c>
      <c r="D115" s="70">
        <v>4222611139</v>
      </c>
      <c r="E115" s="62" t="s">
        <v>23</v>
      </c>
      <c r="F115" s="71" t="s">
        <v>56</v>
      </c>
      <c r="G115" s="69" t="s">
        <v>56</v>
      </c>
      <c r="H115" s="69">
        <v>5</v>
      </c>
      <c r="I115" s="72">
        <v>110</v>
      </c>
      <c r="J115" s="72">
        <v>110</v>
      </c>
      <c r="K115" s="73">
        <v>3.35</v>
      </c>
      <c r="L115" s="65">
        <f t="shared" si="2"/>
        <v>368.5</v>
      </c>
      <c r="M115" s="67" t="s">
        <v>125</v>
      </c>
      <c r="N115" s="74"/>
    </row>
    <row r="116" spans="1:14" s="5" customFormat="1" ht="15" x14ac:dyDescent="0.25">
      <c r="A116" s="68">
        <f t="shared" si="3"/>
        <v>108</v>
      </c>
      <c r="B116" s="69" t="s">
        <v>431</v>
      </c>
      <c r="C116" s="60" t="s">
        <v>439</v>
      </c>
      <c r="D116" s="70" t="s">
        <v>440</v>
      </c>
      <c r="E116" s="62" t="s">
        <v>23</v>
      </c>
      <c r="F116" s="71" t="s">
        <v>55</v>
      </c>
      <c r="G116" s="69" t="s">
        <v>56</v>
      </c>
      <c r="H116" s="69">
        <v>15</v>
      </c>
      <c r="I116" s="64">
        <v>323.74799999999999</v>
      </c>
      <c r="J116" s="64">
        <v>323.74799999999999</v>
      </c>
      <c r="K116" s="73">
        <v>3.35</v>
      </c>
      <c r="L116" s="65">
        <f t="shared" si="2"/>
        <v>1084.5558000000001</v>
      </c>
      <c r="M116" s="75" t="s">
        <v>57</v>
      </c>
      <c r="N116" s="74"/>
    </row>
    <row r="117" spans="1:14" s="5" customFormat="1" ht="15" x14ac:dyDescent="0.25">
      <c r="A117" s="68">
        <f t="shared" si="3"/>
        <v>109</v>
      </c>
      <c r="B117" s="69" t="s">
        <v>431</v>
      </c>
      <c r="C117" s="60" t="s">
        <v>441</v>
      </c>
      <c r="D117" s="70" t="s">
        <v>442</v>
      </c>
      <c r="E117" s="62" t="s">
        <v>23</v>
      </c>
      <c r="F117" s="71" t="s">
        <v>56</v>
      </c>
      <c r="G117" s="69" t="s">
        <v>56</v>
      </c>
      <c r="H117" s="69">
        <v>5</v>
      </c>
      <c r="I117" s="64">
        <v>87.335999999999999</v>
      </c>
      <c r="J117" s="64">
        <v>100</v>
      </c>
      <c r="K117" s="73">
        <v>3.35</v>
      </c>
      <c r="L117" s="65">
        <f t="shared" si="2"/>
        <v>335</v>
      </c>
      <c r="M117" s="67" t="s">
        <v>281</v>
      </c>
      <c r="N117" s="74"/>
    </row>
    <row r="118" spans="1:14" s="5" customFormat="1" ht="15" x14ac:dyDescent="0.25">
      <c r="A118" s="68">
        <f t="shared" si="3"/>
        <v>110</v>
      </c>
      <c r="B118" s="69" t="s">
        <v>431</v>
      </c>
      <c r="C118" s="60" t="s">
        <v>443</v>
      </c>
      <c r="D118" s="70" t="s">
        <v>444</v>
      </c>
      <c r="E118" s="62" t="s">
        <v>23</v>
      </c>
      <c r="F118" s="71" t="s">
        <v>58</v>
      </c>
      <c r="G118" s="69" t="s">
        <v>31</v>
      </c>
      <c r="H118" s="69">
        <v>5</v>
      </c>
      <c r="I118" s="72">
        <v>56.92</v>
      </c>
      <c r="J118" s="72">
        <v>100</v>
      </c>
      <c r="K118" s="73">
        <v>2.85</v>
      </c>
      <c r="L118" s="65">
        <f t="shared" si="2"/>
        <v>285</v>
      </c>
      <c r="M118" s="67" t="s">
        <v>59</v>
      </c>
      <c r="N118" s="74"/>
    </row>
    <row r="119" spans="1:14" s="5" customFormat="1" ht="15" x14ac:dyDescent="0.25">
      <c r="A119" s="68">
        <f t="shared" si="3"/>
        <v>111</v>
      </c>
      <c r="B119" s="69" t="s">
        <v>431</v>
      </c>
      <c r="C119" s="60" t="s">
        <v>445</v>
      </c>
      <c r="D119" s="70" t="s">
        <v>446</v>
      </c>
      <c r="E119" s="62" t="s">
        <v>23</v>
      </c>
      <c r="F119" s="71" t="s">
        <v>31</v>
      </c>
      <c r="G119" s="69" t="s">
        <v>31</v>
      </c>
      <c r="H119" s="69">
        <v>3</v>
      </c>
      <c r="I119" s="64">
        <v>31.08</v>
      </c>
      <c r="J119" s="64">
        <v>100</v>
      </c>
      <c r="K119" s="73">
        <v>2.85</v>
      </c>
      <c r="L119" s="65">
        <f t="shared" si="2"/>
        <v>285</v>
      </c>
      <c r="M119" s="75" t="s">
        <v>166</v>
      </c>
      <c r="N119" s="74"/>
    </row>
    <row r="120" spans="1:14" s="5" customFormat="1" ht="15" x14ac:dyDescent="0.25">
      <c r="A120" s="68">
        <f t="shared" si="3"/>
        <v>112</v>
      </c>
      <c r="B120" s="69" t="s">
        <v>431</v>
      </c>
      <c r="C120" s="60" t="s">
        <v>447</v>
      </c>
      <c r="D120" s="70" t="s">
        <v>448</v>
      </c>
      <c r="E120" s="62" t="s">
        <v>23</v>
      </c>
      <c r="F120" s="71" t="s">
        <v>449</v>
      </c>
      <c r="G120" s="69" t="s">
        <v>85</v>
      </c>
      <c r="H120" s="69">
        <v>5</v>
      </c>
      <c r="I120" s="72">
        <v>35.58</v>
      </c>
      <c r="J120" s="72">
        <v>100</v>
      </c>
      <c r="K120" s="73">
        <v>2.85</v>
      </c>
      <c r="L120" s="65">
        <f t="shared" si="2"/>
        <v>285</v>
      </c>
      <c r="M120" s="75" t="s">
        <v>162</v>
      </c>
      <c r="N120" s="74"/>
    </row>
    <row r="121" spans="1:14" s="5" customFormat="1" ht="15" x14ac:dyDescent="0.25">
      <c r="A121" s="68">
        <f t="shared" si="3"/>
        <v>113</v>
      </c>
      <c r="B121" s="69" t="s">
        <v>431</v>
      </c>
      <c r="C121" s="60" t="s">
        <v>450</v>
      </c>
      <c r="D121" s="70" t="s">
        <v>451</v>
      </c>
      <c r="E121" s="62" t="s">
        <v>23</v>
      </c>
      <c r="F121" s="71" t="s">
        <v>66</v>
      </c>
      <c r="G121" s="69" t="s">
        <v>66</v>
      </c>
      <c r="H121" s="69">
        <v>50</v>
      </c>
      <c r="I121" s="72">
        <v>1451.5</v>
      </c>
      <c r="J121" s="72">
        <v>1451.5</v>
      </c>
      <c r="K121" s="73">
        <v>2.85</v>
      </c>
      <c r="L121" s="65">
        <f t="shared" si="2"/>
        <v>4136.7750000000005</v>
      </c>
      <c r="M121" s="75" t="s">
        <v>357</v>
      </c>
      <c r="N121" s="74"/>
    </row>
    <row r="122" spans="1:14" s="5" customFormat="1" ht="76.5" customHeight="1" x14ac:dyDescent="0.25">
      <c r="A122" s="68">
        <f t="shared" si="3"/>
        <v>114</v>
      </c>
      <c r="B122" s="69" t="s">
        <v>431</v>
      </c>
      <c r="C122" s="60" t="s">
        <v>452</v>
      </c>
      <c r="D122" s="70" t="s">
        <v>842</v>
      </c>
      <c r="E122" s="62" t="s">
        <v>23</v>
      </c>
      <c r="F122" s="71" t="s">
        <v>83</v>
      </c>
      <c r="G122" s="69" t="s">
        <v>29</v>
      </c>
      <c r="H122" s="69">
        <v>128</v>
      </c>
      <c r="I122" s="64">
        <v>2431.6489999999999</v>
      </c>
      <c r="J122" s="64">
        <v>2431.6489999999999</v>
      </c>
      <c r="K122" s="73">
        <v>3.35</v>
      </c>
      <c r="L122" s="65">
        <f t="shared" si="2"/>
        <v>8146.0241500000002</v>
      </c>
      <c r="M122" s="75" t="s">
        <v>84</v>
      </c>
      <c r="N122" s="74"/>
    </row>
    <row r="123" spans="1:14" s="5" customFormat="1" ht="15" x14ac:dyDescent="0.25">
      <c r="A123" s="68">
        <f t="shared" si="3"/>
        <v>115</v>
      </c>
      <c r="B123" s="69" t="s">
        <v>431</v>
      </c>
      <c r="C123" s="60" t="s">
        <v>453</v>
      </c>
      <c r="D123" s="70" t="s">
        <v>454</v>
      </c>
      <c r="E123" s="62" t="s">
        <v>23</v>
      </c>
      <c r="F123" s="76" t="s">
        <v>38</v>
      </c>
      <c r="G123" s="77" t="s">
        <v>38</v>
      </c>
      <c r="H123" s="69">
        <v>25</v>
      </c>
      <c r="I123" s="64">
        <v>753.25</v>
      </c>
      <c r="J123" s="64">
        <v>753.25</v>
      </c>
      <c r="K123" s="73">
        <v>1</v>
      </c>
      <c r="L123" s="65">
        <f t="shared" si="2"/>
        <v>753.25</v>
      </c>
      <c r="M123" s="75" t="s">
        <v>144</v>
      </c>
      <c r="N123" s="74"/>
    </row>
    <row r="124" spans="1:14" s="5" customFormat="1" ht="15" x14ac:dyDescent="0.25">
      <c r="A124" s="68">
        <f t="shared" si="3"/>
        <v>116</v>
      </c>
      <c r="B124" s="69" t="s">
        <v>431</v>
      </c>
      <c r="C124" s="60" t="s">
        <v>455</v>
      </c>
      <c r="D124" s="70" t="s">
        <v>456</v>
      </c>
      <c r="E124" s="62" t="s">
        <v>23</v>
      </c>
      <c r="F124" s="71" t="s">
        <v>35</v>
      </c>
      <c r="G124" s="69" t="s">
        <v>30</v>
      </c>
      <c r="H124" s="69">
        <v>145</v>
      </c>
      <c r="I124" s="64">
        <v>3696.4279999999999</v>
      </c>
      <c r="J124" s="64">
        <v>3696.4279999999999</v>
      </c>
      <c r="K124" s="73">
        <v>2.85</v>
      </c>
      <c r="L124" s="65">
        <f t="shared" si="2"/>
        <v>10534.819799999999</v>
      </c>
      <c r="M124" s="67" t="s">
        <v>122</v>
      </c>
      <c r="N124" s="74"/>
    </row>
    <row r="125" spans="1:14" s="5" customFormat="1" ht="30" x14ac:dyDescent="0.25">
      <c r="A125" s="68">
        <f t="shared" si="3"/>
        <v>117</v>
      </c>
      <c r="B125" s="69" t="s">
        <v>457</v>
      </c>
      <c r="C125" s="60" t="s">
        <v>458</v>
      </c>
      <c r="D125" s="70" t="s">
        <v>843</v>
      </c>
      <c r="E125" s="62" t="s">
        <v>23</v>
      </c>
      <c r="F125" s="71" t="s">
        <v>459</v>
      </c>
      <c r="G125" s="69" t="s">
        <v>74</v>
      </c>
      <c r="H125" s="69">
        <v>24</v>
      </c>
      <c r="I125" s="64">
        <v>479.09100000000001</v>
      </c>
      <c r="J125" s="64">
        <v>479.09100000000001</v>
      </c>
      <c r="K125" s="73">
        <v>2.85</v>
      </c>
      <c r="L125" s="65">
        <f t="shared" si="2"/>
        <v>1365.4093500000001</v>
      </c>
      <c r="M125" s="75" t="s">
        <v>460</v>
      </c>
      <c r="N125" s="74"/>
    </row>
    <row r="126" spans="1:14" s="5" customFormat="1" ht="15" x14ac:dyDescent="0.25">
      <c r="A126" s="68">
        <f t="shared" si="3"/>
        <v>118</v>
      </c>
      <c r="B126" s="69" t="s">
        <v>457</v>
      </c>
      <c r="C126" s="60" t="s">
        <v>461</v>
      </c>
      <c r="D126" s="70">
        <v>4222611150</v>
      </c>
      <c r="E126" s="62" t="s">
        <v>23</v>
      </c>
      <c r="F126" s="71" t="s">
        <v>87</v>
      </c>
      <c r="G126" s="69" t="s">
        <v>62</v>
      </c>
      <c r="H126" s="69">
        <v>15</v>
      </c>
      <c r="I126" s="72">
        <v>360</v>
      </c>
      <c r="J126" s="72">
        <v>360</v>
      </c>
      <c r="K126" s="73">
        <v>2.85</v>
      </c>
      <c r="L126" s="65">
        <f t="shared" si="2"/>
        <v>1026</v>
      </c>
      <c r="M126" s="75" t="s">
        <v>153</v>
      </c>
      <c r="N126" s="74"/>
    </row>
    <row r="127" spans="1:14" s="5" customFormat="1" ht="15" x14ac:dyDescent="0.25">
      <c r="A127" s="68">
        <f t="shared" si="3"/>
        <v>119</v>
      </c>
      <c r="B127" s="69" t="s">
        <v>457</v>
      </c>
      <c r="C127" s="60" t="s">
        <v>462</v>
      </c>
      <c r="D127" s="70" t="s">
        <v>463</v>
      </c>
      <c r="E127" s="62" t="s">
        <v>23</v>
      </c>
      <c r="F127" s="71" t="s">
        <v>27</v>
      </c>
      <c r="G127" s="69" t="s">
        <v>26</v>
      </c>
      <c r="H127" s="69">
        <v>14</v>
      </c>
      <c r="I127" s="64">
        <v>129.096</v>
      </c>
      <c r="J127" s="64">
        <v>129.096</v>
      </c>
      <c r="K127" s="73">
        <v>2.85</v>
      </c>
      <c r="L127" s="65">
        <f t="shared" si="2"/>
        <v>367.92360000000002</v>
      </c>
      <c r="M127" s="67" t="s">
        <v>464</v>
      </c>
      <c r="N127" s="74"/>
    </row>
    <row r="128" spans="1:14" s="5" customFormat="1" ht="15" x14ac:dyDescent="0.25">
      <c r="A128" s="68">
        <f t="shared" si="3"/>
        <v>120</v>
      </c>
      <c r="B128" s="69" t="s">
        <v>457</v>
      </c>
      <c r="C128" s="60" t="s">
        <v>465</v>
      </c>
      <c r="D128" s="70">
        <v>4222610392</v>
      </c>
      <c r="E128" s="62" t="s">
        <v>23</v>
      </c>
      <c r="F128" s="71" t="s">
        <v>36</v>
      </c>
      <c r="G128" s="69" t="s">
        <v>37</v>
      </c>
      <c r="H128" s="69">
        <v>50</v>
      </c>
      <c r="I128" s="72">
        <v>2002</v>
      </c>
      <c r="J128" s="72">
        <v>2002</v>
      </c>
      <c r="K128" s="73">
        <v>2.85</v>
      </c>
      <c r="L128" s="65">
        <f t="shared" si="2"/>
        <v>5705.7</v>
      </c>
      <c r="M128" s="75" t="s">
        <v>466</v>
      </c>
      <c r="N128" s="74"/>
    </row>
    <row r="129" spans="1:14" s="5" customFormat="1" ht="15" x14ac:dyDescent="0.25">
      <c r="A129" s="68">
        <f t="shared" si="3"/>
        <v>121</v>
      </c>
      <c r="B129" s="69" t="s">
        <v>457</v>
      </c>
      <c r="C129" s="60" t="s">
        <v>467</v>
      </c>
      <c r="D129" s="70" t="s">
        <v>468</v>
      </c>
      <c r="E129" s="62" t="s">
        <v>23</v>
      </c>
      <c r="F129" s="71" t="s">
        <v>93</v>
      </c>
      <c r="G129" s="69" t="s">
        <v>42</v>
      </c>
      <c r="H129" s="69">
        <v>17</v>
      </c>
      <c r="I129" s="64">
        <v>333.71800000000002</v>
      </c>
      <c r="J129" s="64">
        <v>333.71800000000002</v>
      </c>
      <c r="K129" s="73">
        <v>2.85</v>
      </c>
      <c r="L129" s="65">
        <f t="shared" si="2"/>
        <v>951.09630000000004</v>
      </c>
      <c r="M129" s="75" t="s">
        <v>94</v>
      </c>
      <c r="N129" s="74"/>
    </row>
    <row r="130" spans="1:14" s="5" customFormat="1" ht="15" x14ac:dyDescent="0.25">
      <c r="A130" s="68">
        <f t="shared" si="3"/>
        <v>122</v>
      </c>
      <c r="B130" s="69" t="s">
        <v>457</v>
      </c>
      <c r="C130" s="60" t="s">
        <v>469</v>
      </c>
      <c r="D130" s="70" t="s">
        <v>470</v>
      </c>
      <c r="E130" s="62" t="s">
        <v>23</v>
      </c>
      <c r="F130" s="71" t="s">
        <v>184</v>
      </c>
      <c r="G130" s="69" t="s">
        <v>88</v>
      </c>
      <c r="H130" s="69">
        <v>19</v>
      </c>
      <c r="I130" s="72">
        <v>512.69000000000005</v>
      </c>
      <c r="J130" s="72">
        <v>512.69000000000005</v>
      </c>
      <c r="K130" s="73">
        <v>2.85</v>
      </c>
      <c r="L130" s="65">
        <f t="shared" si="2"/>
        <v>1461.1665000000003</v>
      </c>
      <c r="M130" s="75" t="s">
        <v>471</v>
      </c>
      <c r="N130" s="74"/>
    </row>
    <row r="131" spans="1:14" s="5" customFormat="1" ht="15" x14ac:dyDescent="0.25">
      <c r="A131" s="68">
        <f t="shared" si="3"/>
        <v>123</v>
      </c>
      <c r="B131" s="69" t="s">
        <v>457</v>
      </c>
      <c r="C131" s="60" t="s">
        <v>472</v>
      </c>
      <c r="D131" s="70" t="s">
        <v>473</v>
      </c>
      <c r="E131" s="62" t="s">
        <v>23</v>
      </c>
      <c r="F131" s="71" t="s">
        <v>89</v>
      </c>
      <c r="G131" s="69" t="s">
        <v>85</v>
      </c>
      <c r="H131" s="69">
        <v>137</v>
      </c>
      <c r="I131" s="64">
        <v>1997.2819999999999</v>
      </c>
      <c r="J131" s="64">
        <v>1997.2819999999999</v>
      </c>
      <c r="K131" s="73">
        <v>2.85</v>
      </c>
      <c r="L131" s="65">
        <f t="shared" si="2"/>
        <v>5692.2537000000002</v>
      </c>
      <c r="M131" s="75" t="s">
        <v>90</v>
      </c>
      <c r="N131" s="74"/>
    </row>
    <row r="132" spans="1:14" s="5" customFormat="1" ht="15" x14ac:dyDescent="0.25">
      <c r="A132" s="68">
        <f t="shared" si="3"/>
        <v>124</v>
      </c>
      <c r="B132" s="69" t="s">
        <v>457</v>
      </c>
      <c r="C132" s="60" t="s">
        <v>474</v>
      </c>
      <c r="D132" s="70" t="s">
        <v>475</v>
      </c>
      <c r="E132" s="62" t="s">
        <v>23</v>
      </c>
      <c r="F132" s="71" t="s">
        <v>161</v>
      </c>
      <c r="G132" s="69" t="s">
        <v>85</v>
      </c>
      <c r="H132" s="69">
        <v>37</v>
      </c>
      <c r="I132" s="72">
        <v>909.5</v>
      </c>
      <c r="J132" s="72">
        <v>909.5</v>
      </c>
      <c r="K132" s="73">
        <v>2.85</v>
      </c>
      <c r="L132" s="65">
        <f t="shared" si="2"/>
        <v>2592.0750000000003</v>
      </c>
      <c r="M132" s="75" t="s">
        <v>162</v>
      </c>
      <c r="N132" s="74"/>
    </row>
    <row r="133" spans="1:14" s="5" customFormat="1" ht="45" x14ac:dyDescent="0.25">
      <c r="A133" s="68">
        <f t="shared" si="3"/>
        <v>125</v>
      </c>
      <c r="B133" s="69" t="s">
        <v>457</v>
      </c>
      <c r="C133" s="60" t="s">
        <v>476</v>
      </c>
      <c r="D133" s="85" t="s">
        <v>821</v>
      </c>
      <c r="E133" s="62" t="s">
        <v>23</v>
      </c>
      <c r="F133" s="71" t="s">
        <v>477</v>
      </c>
      <c r="G133" s="69" t="s">
        <v>40</v>
      </c>
      <c r="H133" s="69">
        <v>55</v>
      </c>
      <c r="I133" s="72">
        <v>2074.25</v>
      </c>
      <c r="J133" s="72">
        <v>2074.25</v>
      </c>
      <c r="K133" s="73">
        <v>2.85</v>
      </c>
      <c r="L133" s="65">
        <f t="shared" si="2"/>
        <v>5911.6125000000002</v>
      </c>
      <c r="M133" s="75" t="s">
        <v>478</v>
      </c>
      <c r="N133" s="74"/>
    </row>
    <row r="134" spans="1:14" s="5" customFormat="1" ht="15" x14ac:dyDescent="0.25">
      <c r="A134" s="68">
        <f t="shared" si="3"/>
        <v>126</v>
      </c>
      <c r="B134" s="69" t="s">
        <v>457</v>
      </c>
      <c r="C134" s="60" t="s">
        <v>479</v>
      </c>
      <c r="D134" s="87">
        <v>4222611229</v>
      </c>
      <c r="E134" s="62" t="s">
        <v>23</v>
      </c>
      <c r="F134" s="71" t="s">
        <v>47</v>
      </c>
      <c r="G134" s="69" t="s">
        <v>40</v>
      </c>
      <c r="H134" s="69">
        <v>5</v>
      </c>
      <c r="I134" s="72">
        <v>220.21</v>
      </c>
      <c r="J134" s="72">
        <v>220.21</v>
      </c>
      <c r="K134" s="73">
        <v>2.85</v>
      </c>
      <c r="L134" s="65">
        <f t="shared" si="2"/>
        <v>627.59850000000006</v>
      </c>
      <c r="M134" s="75" t="s">
        <v>92</v>
      </c>
      <c r="N134" s="74"/>
    </row>
    <row r="135" spans="1:14" s="5" customFormat="1" ht="15" x14ac:dyDescent="0.25">
      <c r="A135" s="68">
        <f t="shared" si="3"/>
        <v>127</v>
      </c>
      <c r="B135" s="69" t="s">
        <v>480</v>
      </c>
      <c r="C135" s="60" t="s">
        <v>481</v>
      </c>
      <c r="D135" s="70" t="s">
        <v>133</v>
      </c>
      <c r="E135" s="62" t="s">
        <v>482</v>
      </c>
      <c r="F135" s="76" t="s">
        <v>38</v>
      </c>
      <c r="G135" s="69" t="s">
        <v>95</v>
      </c>
      <c r="H135" s="69">
        <v>1</v>
      </c>
      <c r="I135" s="72">
        <v>20</v>
      </c>
      <c r="J135" s="72">
        <v>100</v>
      </c>
      <c r="K135" s="73">
        <v>2.85</v>
      </c>
      <c r="L135" s="65">
        <f t="shared" si="2"/>
        <v>285</v>
      </c>
      <c r="M135" s="67" t="s">
        <v>483</v>
      </c>
      <c r="N135" s="74" t="s">
        <v>117</v>
      </c>
    </row>
    <row r="136" spans="1:14" s="5" customFormat="1" ht="15" x14ac:dyDescent="0.25">
      <c r="A136" s="68">
        <f t="shared" si="3"/>
        <v>128</v>
      </c>
      <c r="B136" s="69" t="s">
        <v>480</v>
      </c>
      <c r="C136" s="60" t="s">
        <v>484</v>
      </c>
      <c r="D136" s="70" t="s">
        <v>485</v>
      </c>
      <c r="E136" s="62" t="s">
        <v>23</v>
      </c>
      <c r="F136" s="71" t="s">
        <v>157</v>
      </c>
      <c r="G136" s="69" t="s">
        <v>37</v>
      </c>
      <c r="H136" s="69">
        <v>10</v>
      </c>
      <c r="I136" s="64">
        <v>209.85</v>
      </c>
      <c r="J136" s="64">
        <v>209.85</v>
      </c>
      <c r="K136" s="73">
        <v>2.85</v>
      </c>
      <c r="L136" s="65">
        <f t="shared" si="2"/>
        <v>598.07249999999999</v>
      </c>
      <c r="M136" s="67" t="s">
        <v>486</v>
      </c>
      <c r="N136" s="74"/>
    </row>
    <row r="137" spans="1:14" s="5" customFormat="1" ht="15" x14ac:dyDescent="0.25">
      <c r="A137" s="68">
        <f t="shared" si="3"/>
        <v>129</v>
      </c>
      <c r="B137" s="69" t="s">
        <v>480</v>
      </c>
      <c r="C137" s="60" t="s">
        <v>487</v>
      </c>
      <c r="D137" s="70" t="s">
        <v>488</v>
      </c>
      <c r="E137" s="62" t="s">
        <v>23</v>
      </c>
      <c r="F137" s="71" t="s">
        <v>142</v>
      </c>
      <c r="G137" s="69" t="s">
        <v>30</v>
      </c>
      <c r="H137" s="69">
        <v>20</v>
      </c>
      <c r="I137" s="64">
        <v>419.7</v>
      </c>
      <c r="J137" s="64">
        <v>419.7</v>
      </c>
      <c r="K137" s="73">
        <v>2.85</v>
      </c>
      <c r="L137" s="65">
        <f t="shared" si="2"/>
        <v>1196.145</v>
      </c>
      <c r="M137" s="88" t="s">
        <v>152</v>
      </c>
      <c r="N137" s="74"/>
    </row>
    <row r="138" spans="1:14" s="5" customFormat="1" ht="15" x14ac:dyDescent="0.25">
      <c r="A138" s="68">
        <f t="shared" si="3"/>
        <v>130</v>
      </c>
      <c r="B138" s="69" t="s">
        <v>480</v>
      </c>
      <c r="C138" s="60" t="s">
        <v>489</v>
      </c>
      <c r="D138" s="70">
        <v>4222611156</v>
      </c>
      <c r="E138" s="62" t="s">
        <v>23</v>
      </c>
      <c r="F138" s="71" t="s">
        <v>157</v>
      </c>
      <c r="G138" s="69" t="s">
        <v>37</v>
      </c>
      <c r="H138" s="69">
        <v>62</v>
      </c>
      <c r="I138" s="64">
        <v>1506.92</v>
      </c>
      <c r="J138" s="64">
        <v>1506.92</v>
      </c>
      <c r="K138" s="73">
        <v>2.85</v>
      </c>
      <c r="L138" s="65">
        <f t="shared" ref="L138:L201" si="4">J138*K138</f>
        <v>4294.7220000000007</v>
      </c>
      <c r="M138" s="67" t="s">
        <v>486</v>
      </c>
      <c r="N138" s="74"/>
    </row>
    <row r="139" spans="1:14" s="5" customFormat="1" ht="15" x14ac:dyDescent="0.25">
      <c r="A139" s="68">
        <f t="shared" ref="A139:A202" si="5">A138+1</f>
        <v>131</v>
      </c>
      <c r="B139" s="69" t="s">
        <v>480</v>
      </c>
      <c r="C139" s="60" t="s">
        <v>490</v>
      </c>
      <c r="D139" s="70" t="s">
        <v>491</v>
      </c>
      <c r="E139" s="62" t="s">
        <v>23</v>
      </c>
      <c r="F139" s="71" t="s">
        <v>89</v>
      </c>
      <c r="G139" s="69" t="s">
        <v>85</v>
      </c>
      <c r="H139" s="69">
        <v>101</v>
      </c>
      <c r="I139" s="64">
        <v>2195.0119999999997</v>
      </c>
      <c r="J139" s="64">
        <v>2195.0119999999997</v>
      </c>
      <c r="K139" s="73">
        <v>2.85</v>
      </c>
      <c r="L139" s="65">
        <f t="shared" si="4"/>
        <v>6255.7841999999991</v>
      </c>
      <c r="M139" s="75" t="s">
        <v>90</v>
      </c>
      <c r="N139" s="74"/>
    </row>
    <row r="140" spans="1:14" s="5" customFormat="1" ht="15" x14ac:dyDescent="0.25">
      <c r="A140" s="68">
        <f t="shared" si="5"/>
        <v>132</v>
      </c>
      <c r="B140" s="69" t="s">
        <v>480</v>
      </c>
      <c r="C140" s="60" t="s">
        <v>492</v>
      </c>
      <c r="D140" s="70">
        <v>4222690115</v>
      </c>
      <c r="E140" s="62" t="s">
        <v>23</v>
      </c>
      <c r="F140" s="71" t="s">
        <v>87</v>
      </c>
      <c r="G140" s="69" t="s">
        <v>62</v>
      </c>
      <c r="H140" s="69">
        <v>250</v>
      </c>
      <c r="I140" s="72">
        <v>5225</v>
      </c>
      <c r="J140" s="72">
        <v>5225</v>
      </c>
      <c r="K140" s="73">
        <v>2.85</v>
      </c>
      <c r="L140" s="65">
        <f t="shared" si="4"/>
        <v>14891.25</v>
      </c>
      <c r="M140" s="67" t="s">
        <v>81</v>
      </c>
      <c r="N140" s="74"/>
    </row>
    <row r="141" spans="1:14" s="5" customFormat="1" ht="15" x14ac:dyDescent="0.25">
      <c r="A141" s="68">
        <f t="shared" si="5"/>
        <v>133</v>
      </c>
      <c r="B141" s="69" t="s">
        <v>480</v>
      </c>
      <c r="C141" s="60" t="s">
        <v>493</v>
      </c>
      <c r="D141" s="70" t="s">
        <v>494</v>
      </c>
      <c r="E141" s="62" t="s">
        <v>23</v>
      </c>
      <c r="F141" s="71" t="s">
        <v>99</v>
      </c>
      <c r="G141" s="69" t="s">
        <v>85</v>
      </c>
      <c r="H141" s="69">
        <v>5</v>
      </c>
      <c r="I141" s="64">
        <v>102.33</v>
      </c>
      <c r="J141" s="64">
        <v>102.33</v>
      </c>
      <c r="K141" s="73">
        <v>2.85</v>
      </c>
      <c r="L141" s="65">
        <f t="shared" si="4"/>
        <v>291.64050000000003</v>
      </c>
      <c r="M141" s="75" t="s">
        <v>91</v>
      </c>
      <c r="N141" s="74"/>
    </row>
    <row r="142" spans="1:14" s="5" customFormat="1" ht="15" x14ac:dyDescent="0.25">
      <c r="A142" s="68">
        <f t="shared" si="5"/>
        <v>134</v>
      </c>
      <c r="B142" s="79" t="s">
        <v>480</v>
      </c>
      <c r="C142" s="60" t="s">
        <v>495</v>
      </c>
      <c r="D142" s="36" t="s">
        <v>496</v>
      </c>
      <c r="E142" s="62" t="s">
        <v>23</v>
      </c>
      <c r="F142" s="54" t="s">
        <v>56</v>
      </c>
      <c r="G142" s="79" t="s">
        <v>56</v>
      </c>
      <c r="H142" s="79">
        <v>12</v>
      </c>
      <c r="I142" s="64">
        <v>230.31</v>
      </c>
      <c r="J142" s="64">
        <v>230.31</v>
      </c>
      <c r="K142" s="82">
        <v>3.35</v>
      </c>
      <c r="L142" s="65">
        <f t="shared" si="4"/>
        <v>771.5385</v>
      </c>
      <c r="M142" s="86" t="s">
        <v>281</v>
      </c>
      <c r="N142" s="83"/>
    </row>
    <row r="143" spans="1:14" s="5" customFormat="1" ht="15" x14ac:dyDescent="0.25">
      <c r="A143" s="68">
        <f t="shared" si="5"/>
        <v>135</v>
      </c>
      <c r="B143" s="69" t="s">
        <v>480</v>
      </c>
      <c r="C143" s="60" t="s">
        <v>497</v>
      </c>
      <c r="D143" s="70" t="s">
        <v>498</v>
      </c>
      <c r="E143" s="62" t="s">
        <v>23</v>
      </c>
      <c r="F143" s="76" t="s">
        <v>38</v>
      </c>
      <c r="G143" s="77" t="s">
        <v>38</v>
      </c>
      <c r="H143" s="69">
        <v>14</v>
      </c>
      <c r="I143" s="72">
        <v>28.4</v>
      </c>
      <c r="J143" s="72">
        <v>100</v>
      </c>
      <c r="K143" s="73">
        <v>1</v>
      </c>
      <c r="L143" s="65">
        <f t="shared" si="4"/>
        <v>100</v>
      </c>
      <c r="M143" s="75" t="s">
        <v>111</v>
      </c>
      <c r="N143" s="74"/>
    </row>
    <row r="144" spans="1:14" s="5" customFormat="1" ht="15" x14ac:dyDescent="0.25">
      <c r="A144" s="68">
        <f t="shared" si="5"/>
        <v>136</v>
      </c>
      <c r="B144" s="69" t="s">
        <v>499</v>
      </c>
      <c r="C144" s="60" t="s">
        <v>500</v>
      </c>
      <c r="D144" s="70" t="s">
        <v>501</v>
      </c>
      <c r="E144" s="62" t="s">
        <v>23</v>
      </c>
      <c r="F144" s="71" t="s">
        <v>66</v>
      </c>
      <c r="G144" s="69" t="s">
        <v>66</v>
      </c>
      <c r="H144" s="69">
        <v>129</v>
      </c>
      <c r="I144" s="72">
        <v>3268.85</v>
      </c>
      <c r="J144" s="72">
        <v>3268.85</v>
      </c>
      <c r="K144" s="73">
        <v>2.85</v>
      </c>
      <c r="L144" s="65">
        <f t="shared" si="4"/>
        <v>9316.2224999999999</v>
      </c>
      <c r="M144" s="75" t="s">
        <v>357</v>
      </c>
      <c r="N144" s="74"/>
    </row>
    <row r="145" spans="1:14" s="5" customFormat="1" ht="30" x14ac:dyDescent="0.25">
      <c r="A145" s="68">
        <f t="shared" si="5"/>
        <v>137</v>
      </c>
      <c r="B145" s="79" t="s">
        <v>499</v>
      </c>
      <c r="C145" s="60" t="s">
        <v>502</v>
      </c>
      <c r="D145" s="89" t="s">
        <v>822</v>
      </c>
      <c r="E145" s="62" t="s">
        <v>23</v>
      </c>
      <c r="F145" s="54" t="s">
        <v>87</v>
      </c>
      <c r="G145" s="79" t="s">
        <v>62</v>
      </c>
      <c r="H145" s="79">
        <v>90</v>
      </c>
      <c r="I145" s="64">
        <v>1866.38</v>
      </c>
      <c r="J145" s="64">
        <v>1866.38</v>
      </c>
      <c r="K145" s="82">
        <v>2.85</v>
      </c>
      <c r="L145" s="65">
        <f t="shared" si="4"/>
        <v>5319.1830000000009</v>
      </c>
      <c r="M145" s="86" t="s">
        <v>81</v>
      </c>
      <c r="N145" s="83"/>
    </row>
    <row r="146" spans="1:14" s="5" customFormat="1" ht="15" x14ac:dyDescent="0.25">
      <c r="A146" s="68">
        <f t="shared" si="5"/>
        <v>138</v>
      </c>
      <c r="B146" s="69" t="s">
        <v>499</v>
      </c>
      <c r="C146" s="60" t="s">
        <v>503</v>
      </c>
      <c r="D146" s="70" t="s">
        <v>504</v>
      </c>
      <c r="E146" s="62" t="s">
        <v>23</v>
      </c>
      <c r="F146" s="71" t="s">
        <v>31</v>
      </c>
      <c r="G146" s="69" t="s">
        <v>31</v>
      </c>
      <c r="H146" s="69">
        <v>24</v>
      </c>
      <c r="I146" s="64">
        <v>400.964</v>
      </c>
      <c r="J146" s="64">
        <v>400.964</v>
      </c>
      <c r="K146" s="73">
        <v>2.85</v>
      </c>
      <c r="L146" s="65">
        <f t="shared" si="4"/>
        <v>1142.7474</v>
      </c>
      <c r="M146" s="75" t="s">
        <v>32</v>
      </c>
      <c r="N146" s="74"/>
    </row>
    <row r="147" spans="1:14" s="5" customFormat="1" ht="15" x14ac:dyDescent="0.25">
      <c r="A147" s="68">
        <f t="shared" si="5"/>
        <v>139</v>
      </c>
      <c r="B147" s="69" t="s">
        <v>499</v>
      </c>
      <c r="C147" s="60" t="s">
        <v>505</v>
      </c>
      <c r="D147" s="70" t="s">
        <v>506</v>
      </c>
      <c r="E147" s="62" t="s">
        <v>23</v>
      </c>
      <c r="F147" s="71" t="s">
        <v>56</v>
      </c>
      <c r="G147" s="69" t="s">
        <v>56</v>
      </c>
      <c r="H147" s="69">
        <v>5</v>
      </c>
      <c r="I147" s="64">
        <v>84.804000000000002</v>
      </c>
      <c r="J147" s="64">
        <v>100</v>
      </c>
      <c r="K147" s="73">
        <v>3.35</v>
      </c>
      <c r="L147" s="65">
        <f t="shared" si="4"/>
        <v>335</v>
      </c>
      <c r="M147" s="67" t="s">
        <v>281</v>
      </c>
      <c r="N147" s="74"/>
    </row>
    <row r="148" spans="1:14" s="5" customFormat="1" ht="15" x14ac:dyDescent="0.25">
      <c r="A148" s="68">
        <f t="shared" si="5"/>
        <v>140</v>
      </c>
      <c r="B148" s="69" t="s">
        <v>499</v>
      </c>
      <c r="C148" s="60" t="s">
        <v>507</v>
      </c>
      <c r="D148" s="70" t="s">
        <v>508</v>
      </c>
      <c r="E148" s="62" t="s">
        <v>23</v>
      </c>
      <c r="F148" s="71" t="s">
        <v>29</v>
      </c>
      <c r="G148" s="69" t="s">
        <v>29</v>
      </c>
      <c r="H148" s="69">
        <v>30</v>
      </c>
      <c r="I148" s="72">
        <v>549.5</v>
      </c>
      <c r="J148" s="72">
        <v>549.5</v>
      </c>
      <c r="K148" s="73">
        <v>3.35</v>
      </c>
      <c r="L148" s="65">
        <f t="shared" si="4"/>
        <v>1840.825</v>
      </c>
      <c r="M148" s="75" t="s">
        <v>509</v>
      </c>
      <c r="N148" s="74"/>
    </row>
    <row r="149" spans="1:14" s="5" customFormat="1" ht="15" x14ac:dyDescent="0.25">
      <c r="A149" s="68">
        <f t="shared" si="5"/>
        <v>141</v>
      </c>
      <c r="B149" s="69" t="s">
        <v>499</v>
      </c>
      <c r="C149" s="60" t="s">
        <v>510</v>
      </c>
      <c r="D149" s="70" t="s">
        <v>511</v>
      </c>
      <c r="E149" s="62" t="s">
        <v>23</v>
      </c>
      <c r="F149" s="71" t="s">
        <v>27</v>
      </c>
      <c r="G149" s="69" t="s">
        <v>26</v>
      </c>
      <c r="H149" s="69">
        <v>4</v>
      </c>
      <c r="I149" s="72">
        <v>11.52</v>
      </c>
      <c r="J149" s="72">
        <v>100</v>
      </c>
      <c r="K149" s="73">
        <v>2.85</v>
      </c>
      <c r="L149" s="65">
        <f t="shared" si="4"/>
        <v>285</v>
      </c>
      <c r="M149" s="67" t="s">
        <v>464</v>
      </c>
      <c r="N149" s="74"/>
    </row>
    <row r="150" spans="1:14" s="5" customFormat="1" ht="132.75" customHeight="1" x14ac:dyDescent="0.25">
      <c r="A150" s="68">
        <f t="shared" si="5"/>
        <v>142</v>
      </c>
      <c r="B150" s="69" t="s">
        <v>512</v>
      </c>
      <c r="C150" s="60" t="s">
        <v>513</v>
      </c>
      <c r="D150" s="85" t="s">
        <v>514</v>
      </c>
      <c r="E150" s="62" t="s">
        <v>23</v>
      </c>
      <c r="F150" s="71" t="s">
        <v>27</v>
      </c>
      <c r="G150" s="69" t="s">
        <v>26</v>
      </c>
      <c r="H150" s="69">
        <v>237</v>
      </c>
      <c r="I150" s="72">
        <v>5348.33</v>
      </c>
      <c r="J150" s="72">
        <v>5348.33</v>
      </c>
      <c r="K150" s="73">
        <v>2.85</v>
      </c>
      <c r="L150" s="65">
        <f t="shared" si="4"/>
        <v>15242.7405</v>
      </c>
      <c r="M150" s="67" t="s">
        <v>333</v>
      </c>
      <c r="N150" s="74"/>
    </row>
    <row r="151" spans="1:14" s="5" customFormat="1" ht="30" x14ac:dyDescent="0.25">
      <c r="A151" s="68">
        <f t="shared" si="5"/>
        <v>143</v>
      </c>
      <c r="B151" s="69" t="s">
        <v>512</v>
      </c>
      <c r="C151" s="90" t="s">
        <v>515</v>
      </c>
      <c r="D151" s="70" t="s">
        <v>516</v>
      </c>
      <c r="E151" s="62" t="s">
        <v>23</v>
      </c>
      <c r="F151" s="71" t="s">
        <v>113</v>
      </c>
      <c r="G151" s="69" t="s">
        <v>38</v>
      </c>
      <c r="H151" s="69">
        <v>1</v>
      </c>
      <c r="I151" s="72">
        <v>27.85</v>
      </c>
      <c r="J151" s="72">
        <v>100</v>
      </c>
      <c r="K151" s="73">
        <v>2.85</v>
      </c>
      <c r="L151" s="65">
        <f t="shared" si="4"/>
        <v>285</v>
      </c>
      <c r="M151" s="67" t="s">
        <v>114</v>
      </c>
      <c r="N151" s="74"/>
    </row>
    <row r="152" spans="1:14" s="5" customFormat="1" ht="15" x14ac:dyDescent="0.25">
      <c r="A152" s="68">
        <f t="shared" si="5"/>
        <v>144</v>
      </c>
      <c r="B152" s="69" t="s">
        <v>512</v>
      </c>
      <c r="C152" s="90" t="s">
        <v>517</v>
      </c>
      <c r="D152" s="70" t="s">
        <v>518</v>
      </c>
      <c r="E152" s="62" t="s">
        <v>23</v>
      </c>
      <c r="F152" s="71" t="s">
        <v>519</v>
      </c>
      <c r="G152" s="69" t="s">
        <v>519</v>
      </c>
      <c r="H152" s="69">
        <v>28</v>
      </c>
      <c r="I152" s="72">
        <v>730.19</v>
      </c>
      <c r="J152" s="72">
        <v>730.19</v>
      </c>
      <c r="K152" s="73">
        <v>3.35</v>
      </c>
      <c r="L152" s="65">
        <f t="shared" si="4"/>
        <v>2446.1365000000001</v>
      </c>
      <c r="M152" s="75" t="s">
        <v>520</v>
      </c>
      <c r="N152" s="74"/>
    </row>
    <row r="153" spans="1:14" s="5" customFormat="1" ht="15" x14ac:dyDescent="0.25">
      <c r="A153" s="68">
        <f t="shared" si="5"/>
        <v>145</v>
      </c>
      <c r="B153" s="69" t="s">
        <v>521</v>
      </c>
      <c r="C153" s="90" t="s">
        <v>522</v>
      </c>
      <c r="D153" s="70" t="s">
        <v>523</v>
      </c>
      <c r="E153" s="62" t="s">
        <v>23</v>
      </c>
      <c r="F153" s="71" t="s">
        <v>26</v>
      </c>
      <c r="G153" s="69" t="s">
        <v>26</v>
      </c>
      <c r="H153" s="69">
        <v>12</v>
      </c>
      <c r="I153" s="64">
        <v>146</v>
      </c>
      <c r="J153" s="64">
        <v>146</v>
      </c>
      <c r="K153" s="73">
        <v>2.85</v>
      </c>
      <c r="L153" s="65">
        <f t="shared" si="4"/>
        <v>416.1</v>
      </c>
      <c r="M153" s="75" t="s">
        <v>165</v>
      </c>
      <c r="N153" s="74"/>
    </row>
    <row r="154" spans="1:14" s="5" customFormat="1" ht="15" x14ac:dyDescent="0.25">
      <c r="A154" s="68">
        <f t="shared" si="5"/>
        <v>146</v>
      </c>
      <c r="B154" s="69" t="s">
        <v>521</v>
      </c>
      <c r="C154" s="60" t="s">
        <v>524</v>
      </c>
      <c r="D154" s="70" t="s">
        <v>525</v>
      </c>
      <c r="E154" s="62" t="s">
        <v>23</v>
      </c>
      <c r="F154" s="71" t="s">
        <v>66</v>
      </c>
      <c r="G154" s="69" t="s">
        <v>66</v>
      </c>
      <c r="H154" s="69">
        <v>4</v>
      </c>
      <c r="I154" s="64">
        <v>82.664000000000001</v>
      </c>
      <c r="J154" s="64">
        <v>100</v>
      </c>
      <c r="K154" s="73">
        <v>2.85</v>
      </c>
      <c r="L154" s="65">
        <f t="shared" si="4"/>
        <v>285</v>
      </c>
      <c r="M154" s="75" t="s">
        <v>67</v>
      </c>
      <c r="N154" s="74"/>
    </row>
    <row r="155" spans="1:14" s="5" customFormat="1" ht="15" x14ac:dyDescent="0.25">
      <c r="A155" s="68">
        <f t="shared" si="5"/>
        <v>147</v>
      </c>
      <c r="B155" s="69" t="s">
        <v>521</v>
      </c>
      <c r="C155" s="60" t="s">
        <v>526</v>
      </c>
      <c r="D155" s="70" t="s">
        <v>527</v>
      </c>
      <c r="E155" s="62" t="s">
        <v>23</v>
      </c>
      <c r="F155" s="71" t="s">
        <v>56</v>
      </c>
      <c r="G155" s="69" t="s">
        <v>56</v>
      </c>
      <c r="H155" s="69">
        <v>14</v>
      </c>
      <c r="I155" s="64">
        <v>206.1</v>
      </c>
      <c r="J155" s="64">
        <v>206.1</v>
      </c>
      <c r="K155" s="73">
        <v>3.35</v>
      </c>
      <c r="L155" s="65">
        <f t="shared" si="4"/>
        <v>690.43499999999995</v>
      </c>
      <c r="M155" s="67" t="s">
        <v>528</v>
      </c>
      <c r="N155" s="74"/>
    </row>
    <row r="156" spans="1:14" s="5" customFormat="1" ht="15" x14ac:dyDescent="0.25">
      <c r="A156" s="68">
        <f t="shared" si="5"/>
        <v>148</v>
      </c>
      <c r="B156" s="69" t="s">
        <v>521</v>
      </c>
      <c r="C156" s="60" t="s">
        <v>529</v>
      </c>
      <c r="D156" s="70" t="s">
        <v>530</v>
      </c>
      <c r="E156" s="62" t="s">
        <v>23</v>
      </c>
      <c r="F156" s="71" t="s">
        <v>56</v>
      </c>
      <c r="G156" s="69" t="s">
        <v>56</v>
      </c>
      <c r="H156" s="69">
        <v>2</v>
      </c>
      <c r="I156" s="72">
        <v>50.9</v>
      </c>
      <c r="J156" s="72">
        <v>100</v>
      </c>
      <c r="K156" s="73">
        <v>3.35</v>
      </c>
      <c r="L156" s="65">
        <f t="shared" si="4"/>
        <v>335</v>
      </c>
      <c r="M156" s="67" t="s">
        <v>125</v>
      </c>
      <c r="N156" s="74"/>
    </row>
    <row r="157" spans="1:14" s="5" customFormat="1" ht="15" x14ac:dyDescent="0.25">
      <c r="A157" s="68">
        <f t="shared" si="5"/>
        <v>149</v>
      </c>
      <c r="B157" s="69" t="s">
        <v>521</v>
      </c>
      <c r="C157" s="60" t="s">
        <v>531</v>
      </c>
      <c r="D157" s="70" t="s">
        <v>532</v>
      </c>
      <c r="E157" s="62" t="s">
        <v>23</v>
      </c>
      <c r="F157" s="71" t="s">
        <v>459</v>
      </c>
      <c r="G157" s="69" t="s">
        <v>74</v>
      </c>
      <c r="H157" s="69">
        <v>2</v>
      </c>
      <c r="I157" s="64">
        <v>42.16</v>
      </c>
      <c r="J157" s="64">
        <v>100</v>
      </c>
      <c r="K157" s="73">
        <v>2.85</v>
      </c>
      <c r="L157" s="65">
        <f t="shared" si="4"/>
        <v>285</v>
      </c>
      <c r="M157" s="75" t="s">
        <v>460</v>
      </c>
      <c r="N157" s="74"/>
    </row>
    <row r="158" spans="1:14" s="5" customFormat="1" ht="15" x14ac:dyDescent="0.25">
      <c r="A158" s="68">
        <f t="shared" si="5"/>
        <v>150</v>
      </c>
      <c r="B158" s="69" t="s">
        <v>521</v>
      </c>
      <c r="C158" s="60" t="s">
        <v>533</v>
      </c>
      <c r="D158" s="70" t="s">
        <v>534</v>
      </c>
      <c r="E158" s="62" t="s">
        <v>23</v>
      </c>
      <c r="F158" s="71" t="s">
        <v>31</v>
      </c>
      <c r="G158" s="69" t="s">
        <v>31</v>
      </c>
      <c r="H158" s="69">
        <v>7</v>
      </c>
      <c r="I158" s="64">
        <v>50.23</v>
      </c>
      <c r="J158" s="64">
        <v>100</v>
      </c>
      <c r="K158" s="73">
        <v>2.85</v>
      </c>
      <c r="L158" s="65">
        <f t="shared" si="4"/>
        <v>285</v>
      </c>
      <c r="M158" s="75" t="s">
        <v>535</v>
      </c>
      <c r="N158" s="74"/>
    </row>
    <row r="159" spans="1:14" s="5" customFormat="1" ht="15" x14ac:dyDescent="0.25">
      <c r="A159" s="68">
        <f t="shared" si="5"/>
        <v>151</v>
      </c>
      <c r="B159" s="69" t="s">
        <v>521</v>
      </c>
      <c r="C159" s="60" t="s">
        <v>536</v>
      </c>
      <c r="D159" s="70" t="s">
        <v>537</v>
      </c>
      <c r="E159" s="62" t="s">
        <v>23</v>
      </c>
      <c r="F159" s="71" t="s">
        <v>31</v>
      </c>
      <c r="G159" s="69" t="s">
        <v>31</v>
      </c>
      <c r="H159" s="69">
        <v>10</v>
      </c>
      <c r="I159" s="64">
        <v>79.5</v>
      </c>
      <c r="J159" s="64">
        <v>100</v>
      </c>
      <c r="K159" s="73">
        <v>2.85</v>
      </c>
      <c r="L159" s="65">
        <f t="shared" si="4"/>
        <v>285</v>
      </c>
      <c r="M159" s="75" t="s">
        <v>166</v>
      </c>
      <c r="N159" s="74"/>
    </row>
    <row r="160" spans="1:14" s="5" customFormat="1" ht="15" x14ac:dyDescent="0.25">
      <c r="A160" s="68">
        <f t="shared" si="5"/>
        <v>152</v>
      </c>
      <c r="B160" s="69" t="s">
        <v>521</v>
      </c>
      <c r="C160" s="60" t="s">
        <v>538</v>
      </c>
      <c r="D160" s="70" t="s">
        <v>539</v>
      </c>
      <c r="E160" s="62" t="s">
        <v>23</v>
      </c>
      <c r="F160" s="71" t="s">
        <v>31</v>
      </c>
      <c r="G160" s="69" t="s">
        <v>31</v>
      </c>
      <c r="H160" s="69">
        <v>3</v>
      </c>
      <c r="I160" s="72">
        <v>51.56</v>
      </c>
      <c r="J160" s="72">
        <v>100</v>
      </c>
      <c r="K160" s="73">
        <v>2.85</v>
      </c>
      <c r="L160" s="65">
        <f t="shared" si="4"/>
        <v>285</v>
      </c>
      <c r="M160" s="75" t="s">
        <v>32</v>
      </c>
      <c r="N160" s="74"/>
    </row>
    <row r="161" spans="1:14" s="5" customFormat="1" ht="15" x14ac:dyDescent="0.25">
      <c r="A161" s="68">
        <f t="shared" si="5"/>
        <v>153</v>
      </c>
      <c r="B161" s="69" t="s">
        <v>521</v>
      </c>
      <c r="C161" s="60" t="s">
        <v>540</v>
      </c>
      <c r="D161" s="70" t="s">
        <v>541</v>
      </c>
      <c r="E161" s="62" t="s">
        <v>23</v>
      </c>
      <c r="F161" s="71" t="s">
        <v>31</v>
      </c>
      <c r="G161" s="69" t="s">
        <v>31</v>
      </c>
      <c r="H161" s="69">
        <v>7</v>
      </c>
      <c r="I161" s="64">
        <v>154.55000000000001</v>
      </c>
      <c r="J161" s="64">
        <v>154.55000000000001</v>
      </c>
      <c r="K161" s="73">
        <v>2.85</v>
      </c>
      <c r="L161" s="65">
        <f t="shared" si="4"/>
        <v>440.46750000000003</v>
      </c>
      <c r="M161" s="75" t="s">
        <v>70</v>
      </c>
      <c r="N161" s="74"/>
    </row>
    <row r="162" spans="1:14" s="5" customFormat="1" ht="30" x14ac:dyDescent="0.25">
      <c r="A162" s="68">
        <f t="shared" si="5"/>
        <v>154</v>
      </c>
      <c r="B162" s="69" t="s">
        <v>521</v>
      </c>
      <c r="C162" s="60" t="s">
        <v>542</v>
      </c>
      <c r="D162" s="70" t="s">
        <v>543</v>
      </c>
      <c r="E162" s="62" t="s">
        <v>23</v>
      </c>
      <c r="F162" s="71" t="s">
        <v>544</v>
      </c>
      <c r="G162" s="69" t="s">
        <v>545</v>
      </c>
      <c r="H162" s="69">
        <v>10</v>
      </c>
      <c r="I162" s="64">
        <v>286.66000000000003</v>
      </c>
      <c r="J162" s="64">
        <v>286.66000000000003</v>
      </c>
      <c r="K162" s="73">
        <v>3.35</v>
      </c>
      <c r="L162" s="65">
        <f t="shared" si="4"/>
        <v>960.31100000000015</v>
      </c>
      <c r="M162" s="120" t="s">
        <v>546</v>
      </c>
      <c r="N162" s="74"/>
    </row>
    <row r="163" spans="1:14" s="5" customFormat="1" ht="15" x14ac:dyDescent="0.25">
      <c r="A163" s="68">
        <f t="shared" si="5"/>
        <v>155</v>
      </c>
      <c r="B163" s="69" t="s">
        <v>521</v>
      </c>
      <c r="C163" s="60" t="s">
        <v>547</v>
      </c>
      <c r="D163" s="70" t="s">
        <v>548</v>
      </c>
      <c r="E163" s="62" t="s">
        <v>23</v>
      </c>
      <c r="F163" s="76" t="s">
        <v>38</v>
      </c>
      <c r="G163" s="77" t="s">
        <v>38</v>
      </c>
      <c r="H163" s="69">
        <v>5</v>
      </c>
      <c r="I163" s="64">
        <v>52.4</v>
      </c>
      <c r="J163" s="64">
        <v>100</v>
      </c>
      <c r="K163" s="73">
        <v>1</v>
      </c>
      <c r="L163" s="65">
        <f t="shared" si="4"/>
        <v>100</v>
      </c>
      <c r="M163" s="67" t="s">
        <v>79</v>
      </c>
      <c r="N163" s="74"/>
    </row>
    <row r="164" spans="1:14" s="5" customFormat="1" ht="15" x14ac:dyDescent="0.25">
      <c r="A164" s="68">
        <f t="shared" si="5"/>
        <v>156</v>
      </c>
      <c r="B164" s="69" t="s">
        <v>521</v>
      </c>
      <c r="C164" s="60" t="s">
        <v>549</v>
      </c>
      <c r="D164" s="70">
        <v>4222611226</v>
      </c>
      <c r="E164" s="62" t="s">
        <v>23</v>
      </c>
      <c r="F164" s="71" t="s">
        <v>71</v>
      </c>
      <c r="G164" s="69" t="s">
        <v>62</v>
      </c>
      <c r="H164" s="69">
        <v>8</v>
      </c>
      <c r="I164" s="72">
        <v>168</v>
      </c>
      <c r="J164" s="72">
        <v>168</v>
      </c>
      <c r="K164" s="73">
        <v>2.85</v>
      </c>
      <c r="L164" s="65">
        <f t="shared" si="4"/>
        <v>478.8</v>
      </c>
      <c r="M164" s="75" t="s">
        <v>413</v>
      </c>
      <c r="N164" s="74"/>
    </row>
    <row r="165" spans="1:14" s="5" customFormat="1" ht="15" x14ac:dyDescent="0.25">
      <c r="A165" s="68">
        <f t="shared" si="5"/>
        <v>157</v>
      </c>
      <c r="B165" s="69" t="s">
        <v>550</v>
      </c>
      <c r="C165" s="60" t="s">
        <v>551</v>
      </c>
      <c r="D165" s="70" t="s">
        <v>552</v>
      </c>
      <c r="E165" s="62" t="s">
        <v>23</v>
      </c>
      <c r="F165" s="71" t="s">
        <v>459</v>
      </c>
      <c r="G165" s="69" t="s">
        <v>74</v>
      </c>
      <c r="H165" s="69">
        <v>4</v>
      </c>
      <c r="I165" s="64">
        <v>60.552</v>
      </c>
      <c r="J165" s="64">
        <v>100</v>
      </c>
      <c r="K165" s="73">
        <v>2.85</v>
      </c>
      <c r="L165" s="65">
        <f t="shared" si="4"/>
        <v>285</v>
      </c>
      <c r="M165" s="75" t="s">
        <v>460</v>
      </c>
      <c r="N165" s="74"/>
    </row>
    <row r="166" spans="1:14" s="5" customFormat="1" ht="15" x14ac:dyDescent="0.25">
      <c r="A166" s="68">
        <f t="shared" si="5"/>
        <v>158</v>
      </c>
      <c r="B166" s="69" t="s">
        <v>550</v>
      </c>
      <c r="C166" s="60" t="s">
        <v>553</v>
      </c>
      <c r="D166" s="70" t="s">
        <v>554</v>
      </c>
      <c r="E166" s="62" t="s">
        <v>23</v>
      </c>
      <c r="F166" s="71" t="s">
        <v>73</v>
      </c>
      <c r="G166" s="69" t="s">
        <v>74</v>
      </c>
      <c r="H166" s="69">
        <v>25</v>
      </c>
      <c r="I166" s="72">
        <v>636.25</v>
      </c>
      <c r="J166" s="72">
        <v>636.25</v>
      </c>
      <c r="K166" s="73">
        <v>2.85</v>
      </c>
      <c r="L166" s="65">
        <f t="shared" si="4"/>
        <v>1813.3125</v>
      </c>
      <c r="M166" s="75" t="s">
        <v>75</v>
      </c>
      <c r="N166" s="74"/>
    </row>
    <row r="167" spans="1:14" s="5" customFormat="1" ht="15" x14ac:dyDescent="0.25">
      <c r="A167" s="68">
        <f t="shared" si="5"/>
        <v>159</v>
      </c>
      <c r="B167" s="69" t="s">
        <v>550</v>
      </c>
      <c r="C167" s="60" t="s">
        <v>555</v>
      </c>
      <c r="D167" s="70" t="s">
        <v>556</v>
      </c>
      <c r="E167" s="62" t="s">
        <v>23</v>
      </c>
      <c r="F167" s="71" t="s">
        <v>132</v>
      </c>
      <c r="G167" s="69" t="s">
        <v>74</v>
      </c>
      <c r="H167" s="69">
        <v>8</v>
      </c>
      <c r="I167" s="72">
        <v>147.77000000000001</v>
      </c>
      <c r="J167" s="72">
        <v>147.77000000000001</v>
      </c>
      <c r="K167" s="73">
        <v>2.85</v>
      </c>
      <c r="L167" s="65">
        <f t="shared" si="4"/>
        <v>421.14450000000005</v>
      </c>
      <c r="M167" s="67" t="s">
        <v>129</v>
      </c>
      <c r="N167" s="74"/>
    </row>
    <row r="168" spans="1:14" s="5" customFormat="1" ht="15" x14ac:dyDescent="0.25">
      <c r="A168" s="68">
        <f t="shared" si="5"/>
        <v>160</v>
      </c>
      <c r="B168" s="69" t="s">
        <v>550</v>
      </c>
      <c r="C168" s="60" t="s">
        <v>557</v>
      </c>
      <c r="D168" s="70" t="s">
        <v>558</v>
      </c>
      <c r="E168" s="62" t="s">
        <v>23</v>
      </c>
      <c r="F168" s="71" t="s">
        <v>56</v>
      </c>
      <c r="G168" s="69" t="s">
        <v>56</v>
      </c>
      <c r="H168" s="69">
        <v>5</v>
      </c>
      <c r="I168" s="64">
        <v>102.33</v>
      </c>
      <c r="J168" s="64">
        <v>102.33</v>
      </c>
      <c r="K168" s="73">
        <v>3.35</v>
      </c>
      <c r="L168" s="65">
        <f t="shared" si="4"/>
        <v>342.80549999999999</v>
      </c>
      <c r="M168" s="67" t="s">
        <v>125</v>
      </c>
      <c r="N168" s="74"/>
    </row>
    <row r="169" spans="1:14" s="5" customFormat="1" ht="15" x14ac:dyDescent="0.25">
      <c r="A169" s="68">
        <f t="shared" si="5"/>
        <v>161</v>
      </c>
      <c r="B169" s="69" t="s">
        <v>550</v>
      </c>
      <c r="C169" s="60" t="s">
        <v>559</v>
      </c>
      <c r="D169" s="70" t="s">
        <v>560</v>
      </c>
      <c r="E169" s="62" t="s">
        <v>23</v>
      </c>
      <c r="F169" s="71" t="s">
        <v>115</v>
      </c>
      <c r="G169" s="69" t="s">
        <v>88</v>
      </c>
      <c r="H169" s="69">
        <v>40</v>
      </c>
      <c r="I169" s="72">
        <v>518</v>
      </c>
      <c r="J169" s="72">
        <v>518</v>
      </c>
      <c r="K169" s="73">
        <v>2.85</v>
      </c>
      <c r="L169" s="65">
        <f t="shared" si="4"/>
        <v>1476.3</v>
      </c>
      <c r="M169" s="75" t="s">
        <v>116</v>
      </c>
      <c r="N169" s="74"/>
    </row>
    <row r="170" spans="1:14" s="5" customFormat="1" ht="45" x14ac:dyDescent="0.25">
      <c r="A170" s="68">
        <f t="shared" si="5"/>
        <v>162</v>
      </c>
      <c r="B170" s="69" t="s">
        <v>550</v>
      </c>
      <c r="C170" s="60" t="s">
        <v>561</v>
      </c>
      <c r="D170" s="85" t="s">
        <v>562</v>
      </c>
      <c r="E170" s="62" t="s">
        <v>23</v>
      </c>
      <c r="F170" s="71" t="s">
        <v>105</v>
      </c>
      <c r="G170" s="69" t="s">
        <v>66</v>
      </c>
      <c r="H170" s="69">
        <v>43</v>
      </c>
      <c r="I170" s="72">
        <v>876.96600000000001</v>
      </c>
      <c r="J170" s="72">
        <v>876.96600000000001</v>
      </c>
      <c r="K170" s="73">
        <v>2.85</v>
      </c>
      <c r="L170" s="65">
        <f t="shared" si="4"/>
        <v>2499.3531000000003</v>
      </c>
      <c r="M170" s="75" t="s">
        <v>106</v>
      </c>
      <c r="N170" s="74"/>
    </row>
    <row r="171" spans="1:14" s="5" customFormat="1" ht="15" x14ac:dyDescent="0.25">
      <c r="A171" s="68">
        <f t="shared" si="5"/>
        <v>163</v>
      </c>
      <c r="B171" s="69" t="s">
        <v>550</v>
      </c>
      <c r="C171" s="60" t="s">
        <v>563</v>
      </c>
      <c r="D171" s="70" t="s">
        <v>564</v>
      </c>
      <c r="E171" s="62" t="s">
        <v>23</v>
      </c>
      <c r="F171" s="71" t="s">
        <v>565</v>
      </c>
      <c r="G171" s="69" t="s">
        <v>42</v>
      </c>
      <c r="H171" s="69">
        <v>16</v>
      </c>
      <c r="I171" s="64">
        <v>234.398</v>
      </c>
      <c r="J171" s="64">
        <v>234.398</v>
      </c>
      <c r="K171" s="73">
        <v>2.85</v>
      </c>
      <c r="L171" s="65">
        <f t="shared" si="4"/>
        <v>668.03430000000003</v>
      </c>
      <c r="M171" s="75" t="s">
        <v>566</v>
      </c>
      <c r="N171" s="74"/>
    </row>
    <row r="172" spans="1:14" s="5" customFormat="1" ht="30" x14ac:dyDescent="0.25">
      <c r="A172" s="68">
        <f t="shared" si="5"/>
        <v>164</v>
      </c>
      <c r="B172" s="69" t="s">
        <v>550</v>
      </c>
      <c r="C172" s="60" t="s">
        <v>567</v>
      </c>
      <c r="D172" s="85" t="s">
        <v>568</v>
      </c>
      <c r="E172" s="62" t="s">
        <v>23</v>
      </c>
      <c r="F172" s="78" t="s">
        <v>170</v>
      </c>
      <c r="G172" s="77" t="s">
        <v>172</v>
      </c>
      <c r="H172" s="69">
        <v>56</v>
      </c>
      <c r="I172" s="72">
        <v>998.15</v>
      </c>
      <c r="J172" s="72">
        <v>998.15</v>
      </c>
      <c r="K172" s="73">
        <v>2.85</v>
      </c>
      <c r="L172" s="65">
        <f t="shared" si="4"/>
        <v>2844.7275</v>
      </c>
      <c r="M172" s="75" t="s">
        <v>86</v>
      </c>
      <c r="N172" s="74"/>
    </row>
    <row r="173" spans="1:14" s="5" customFormat="1" ht="30" x14ac:dyDescent="0.25">
      <c r="A173" s="68">
        <f t="shared" si="5"/>
        <v>165</v>
      </c>
      <c r="B173" s="69" t="s">
        <v>550</v>
      </c>
      <c r="C173" s="60" t="s">
        <v>569</v>
      </c>
      <c r="D173" s="85" t="s">
        <v>570</v>
      </c>
      <c r="E173" s="62" t="s">
        <v>23</v>
      </c>
      <c r="F173" s="71" t="s">
        <v>46</v>
      </c>
      <c r="G173" s="69" t="s">
        <v>40</v>
      </c>
      <c r="H173" s="69">
        <v>12</v>
      </c>
      <c r="I173" s="72">
        <v>238.03</v>
      </c>
      <c r="J173" s="72">
        <v>238.03</v>
      </c>
      <c r="K173" s="73">
        <v>2.85</v>
      </c>
      <c r="L173" s="65">
        <f t="shared" si="4"/>
        <v>678.38549999999998</v>
      </c>
      <c r="M173" s="67" t="s">
        <v>387</v>
      </c>
      <c r="N173" s="74"/>
    </row>
    <row r="174" spans="1:14" s="5" customFormat="1" ht="15" x14ac:dyDescent="0.25">
      <c r="A174" s="68">
        <f t="shared" si="5"/>
        <v>166</v>
      </c>
      <c r="B174" s="69" t="s">
        <v>550</v>
      </c>
      <c r="C174" s="60" t="s">
        <v>571</v>
      </c>
      <c r="D174" s="70" t="s">
        <v>572</v>
      </c>
      <c r="E174" s="62" t="s">
        <v>23</v>
      </c>
      <c r="F174" s="76" t="s">
        <v>38</v>
      </c>
      <c r="G174" s="77" t="s">
        <v>38</v>
      </c>
      <c r="H174" s="69">
        <v>20</v>
      </c>
      <c r="I174" s="64">
        <v>331</v>
      </c>
      <c r="J174" s="64">
        <v>331</v>
      </c>
      <c r="K174" s="73">
        <v>1</v>
      </c>
      <c r="L174" s="65">
        <f t="shared" si="4"/>
        <v>331</v>
      </c>
      <c r="M174" s="75" t="s">
        <v>573</v>
      </c>
      <c r="N174" s="74"/>
    </row>
    <row r="175" spans="1:14" s="5" customFormat="1" ht="30" x14ac:dyDescent="0.25">
      <c r="A175" s="68">
        <f t="shared" si="5"/>
        <v>167</v>
      </c>
      <c r="B175" s="69" t="s">
        <v>550</v>
      </c>
      <c r="C175" s="60" t="s">
        <v>574</v>
      </c>
      <c r="D175" s="70">
        <v>4222611236</v>
      </c>
      <c r="E175" s="62" t="s">
        <v>23</v>
      </c>
      <c r="F175" s="71" t="s">
        <v>29</v>
      </c>
      <c r="G175" s="69" t="s">
        <v>29</v>
      </c>
      <c r="H175" s="69">
        <v>64</v>
      </c>
      <c r="I175" s="72">
        <v>1250</v>
      </c>
      <c r="J175" s="72">
        <v>1250</v>
      </c>
      <c r="K175" s="73">
        <v>3.35</v>
      </c>
      <c r="L175" s="65">
        <f t="shared" si="4"/>
        <v>4187.5</v>
      </c>
      <c r="M175" s="121" t="s">
        <v>190</v>
      </c>
      <c r="N175" s="74"/>
    </row>
    <row r="176" spans="1:14" s="5" customFormat="1" ht="15" x14ac:dyDescent="0.25">
      <c r="A176" s="68">
        <f t="shared" si="5"/>
        <v>168</v>
      </c>
      <c r="B176" s="69" t="s">
        <v>550</v>
      </c>
      <c r="C176" s="60" t="s">
        <v>575</v>
      </c>
      <c r="D176" s="70" t="s">
        <v>576</v>
      </c>
      <c r="E176" s="62" t="s">
        <v>23</v>
      </c>
      <c r="F176" s="71" t="s">
        <v>93</v>
      </c>
      <c r="G176" s="69" t="s">
        <v>42</v>
      </c>
      <c r="H176" s="69">
        <v>49</v>
      </c>
      <c r="I176" s="64">
        <v>906.81600000000003</v>
      </c>
      <c r="J176" s="64">
        <v>906.81600000000003</v>
      </c>
      <c r="K176" s="73">
        <v>2.85</v>
      </c>
      <c r="L176" s="65">
        <f t="shared" si="4"/>
        <v>2584.4256</v>
      </c>
      <c r="M176" s="75" t="s">
        <v>94</v>
      </c>
      <c r="N176" s="74"/>
    </row>
    <row r="177" spans="1:14" s="5" customFormat="1" ht="15" x14ac:dyDescent="0.25">
      <c r="A177" s="68">
        <f t="shared" si="5"/>
        <v>169</v>
      </c>
      <c r="B177" s="69" t="s">
        <v>550</v>
      </c>
      <c r="C177" s="60" t="s">
        <v>577</v>
      </c>
      <c r="D177" s="70" t="s">
        <v>578</v>
      </c>
      <c r="E177" s="62" t="s">
        <v>23</v>
      </c>
      <c r="F177" s="76" t="s">
        <v>38</v>
      </c>
      <c r="G177" s="77" t="s">
        <v>38</v>
      </c>
      <c r="H177" s="69">
        <v>22</v>
      </c>
      <c r="I177" s="64">
        <v>83.495999999999995</v>
      </c>
      <c r="J177" s="64">
        <v>100</v>
      </c>
      <c r="K177" s="73">
        <v>1</v>
      </c>
      <c r="L177" s="65">
        <f t="shared" si="4"/>
        <v>100</v>
      </c>
      <c r="M177" s="75" t="s">
        <v>111</v>
      </c>
      <c r="N177" s="74"/>
    </row>
    <row r="178" spans="1:14" s="5" customFormat="1" ht="15" x14ac:dyDescent="0.25">
      <c r="A178" s="68">
        <f t="shared" si="5"/>
        <v>170</v>
      </c>
      <c r="B178" s="69" t="s">
        <v>579</v>
      </c>
      <c r="C178" s="60" t="s">
        <v>580</v>
      </c>
      <c r="D178" s="70" t="s">
        <v>581</v>
      </c>
      <c r="E178" s="62" t="s">
        <v>23</v>
      </c>
      <c r="F178" s="71" t="s">
        <v>582</v>
      </c>
      <c r="G178" s="69" t="s">
        <v>88</v>
      </c>
      <c r="H178" s="69">
        <v>38</v>
      </c>
      <c r="I178" s="72">
        <v>914.9</v>
      </c>
      <c r="J178" s="72">
        <v>914.9</v>
      </c>
      <c r="K178" s="73">
        <v>2.85</v>
      </c>
      <c r="L178" s="65">
        <f t="shared" si="4"/>
        <v>2607.4650000000001</v>
      </c>
      <c r="M178" s="75" t="s">
        <v>583</v>
      </c>
      <c r="N178" s="74"/>
    </row>
    <row r="179" spans="1:14" s="5" customFormat="1" ht="15" x14ac:dyDescent="0.25">
      <c r="A179" s="68">
        <f t="shared" si="5"/>
        <v>171</v>
      </c>
      <c r="B179" s="69" t="s">
        <v>579</v>
      </c>
      <c r="C179" s="60" t="s">
        <v>584</v>
      </c>
      <c r="D179" s="70" t="s">
        <v>585</v>
      </c>
      <c r="E179" s="62" t="s">
        <v>23</v>
      </c>
      <c r="F179" s="71" t="s">
        <v>53</v>
      </c>
      <c r="G179" s="69" t="s">
        <v>42</v>
      </c>
      <c r="H179" s="69">
        <v>21</v>
      </c>
      <c r="I179" s="64">
        <v>309.14999999999998</v>
      </c>
      <c r="J179" s="64">
        <v>309.14999999999998</v>
      </c>
      <c r="K179" s="73">
        <v>2.85</v>
      </c>
      <c r="L179" s="65">
        <f t="shared" si="4"/>
        <v>881.07749999999999</v>
      </c>
      <c r="M179" s="75" t="s">
        <v>173</v>
      </c>
      <c r="N179" s="74"/>
    </row>
    <row r="180" spans="1:14" s="5" customFormat="1" ht="15" x14ac:dyDescent="0.25">
      <c r="A180" s="68">
        <f t="shared" si="5"/>
        <v>172</v>
      </c>
      <c r="B180" s="69" t="s">
        <v>579</v>
      </c>
      <c r="C180" s="60" t="s">
        <v>586</v>
      </c>
      <c r="D180" s="70" t="s">
        <v>587</v>
      </c>
      <c r="E180" s="62" t="s">
        <v>23</v>
      </c>
      <c r="F180" s="71" t="s">
        <v>588</v>
      </c>
      <c r="G180" s="69" t="s">
        <v>29</v>
      </c>
      <c r="H180" s="69">
        <v>26</v>
      </c>
      <c r="I180" s="64">
        <v>461.02</v>
      </c>
      <c r="J180" s="64">
        <v>461.02</v>
      </c>
      <c r="K180" s="73">
        <v>3.35</v>
      </c>
      <c r="L180" s="65">
        <f t="shared" si="4"/>
        <v>1544.4169999999999</v>
      </c>
      <c r="M180" s="67" t="s">
        <v>589</v>
      </c>
      <c r="N180" s="74"/>
    </row>
    <row r="181" spans="1:14" s="5" customFormat="1" ht="30" x14ac:dyDescent="0.25">
      <c r="A181" s="68">
        <f t="shared" si="5"/>
        <v>173</v>
      </c>
      <c r="B181" s="69" t="s">
        <v>579</v>
      </c>
      <c r="C181" s="60" t="s">
        <v>590</v>
      </c>
      <c r="D181" s="70" t="s">
        <v>591</v>
      </c>
      <c r="E181" s="62" t="s">
        <v>23</v>
      </c>
      <c r="F181" s="71" t="s">
        <v>113</v>
      </c>
      <c r="G181" s="69" t="s">
        <v>38</v>
      </c>
      <c r="H181" s="69">
        <v>61</v>
      </c>
      <c r="I181" s="64">
        <v>978.72299999999996</v>
      </c>
      <c r="J181" s="64">
        <v>978.72299999999996</v>
      </c>
      <c r="K181" s="73">
        <v>2.85</v>
      </c>
      <c r="L181" s="65">
        <f t="shared" si="4"/>
        <v>2789.3605499999999</v>
      </c>
      <c r="M181" s="67" t="s">
        <v>114</v>
      </c>
      <c r="N181" s="74"/>
    </row>
    <row r="182" spans="1:14" s="5" customFormat="1" ht="15" x14ac:dyDescent="0.25">
      <c r="A182" s="68">
        <f t="shared" si="5"/>
        <v>174</v>
      </c>
      <c r="B182" s="69" t="s">
        <v>579</v>
      </c>
      <c r="C182" s="60" t="s">
        <v>592</v>
      </c>
      <c r="D182" s="70" t="s">
        <v>593</v>
      </c>
      <c r="E182" s="62" t="s">
        <v>23</v>
      </c>
      <c r="F182" s="71" t="s">
        <v>64</v>
      </c>
      <c r="G182" s="69" t="s">
        <v>62</v>
      </c>
      <c r="H182" s="69">
        <v>11</v>
      </c>
      <c r="I182" s="72">
        <v>163.37</v>
      </c>
      <c r="J182" s="72">
        <v>163.37</v>
      </c>
      <c r="K182" s="73">
        <v>2.85</v>
      </c>
      <c r="L182" s="65">
        <f t="shared" si="4"/>
        <v>465.60450000000003</v>
      </c>
      <c r="M182" s="75" t="s">
        <v>65</v>
      </c>
      <c r="N182" s="74"/>
    </row>
    <row r="183" spans="1:14" s="5" customFormat="1" ht="15" x14ac:dyDescent="0.25">
      <c r="A183" s="68">
        <f t="shared" si="5"/>
        <v>175</v>
      </c>
      <c r="B183" s="69" t="s">
        <v>579</v>
      </c>
      <c r="C183" s="60" t="s">
        <v>594</v>
      </c>
      <c r="D183" s="70" t="s">
        <v>595</v>
      </c>
      <c r="E183" s="62" t="s">
        <v>23</v>
      </c>
      <c r="F183" s="71" t="s">
        <v>596</v>
      </c>
      <c r="G183" s="69" t="s">
        <v>38</v>
      </c>
      <c r="H183" s="69">
        <v>20</v>
      </c>
      <c r="I183" s="64">
        <v>439</v>
      </c>
      <c r="J183" s="64">
        <v>439</v>
      </c>
      <c r="K183" s="73">
        <v>2.85</v>
      </c>
      <c r="L183" s="65">
        <f t="shared" si="4"/>
        <v>1251.1500000000001</v>
      </c>
      <c r="M183" s="75" t="s">
        <v>597</v>
      </c>
      <c r="N183" s="74"/>
    </row>
    <row r="184" spans="1:14" s="5" customFormat="1" ht="87" customHeight="1" x14ac:dyDescent="0.25">
      <c r="A184" s="68">
        <f t="shared" si="5"/>
        <v>176</v>
      </c>
      <c r="B184" s="69" t="s">
        <v>579</v>
      </c>
      <c r="C184" s="60" t="s">
        <v>598</v>
      </c>
      <c r="D184" s="85" t="s">
        <v>823</v>
      </c>
      <c r="E184" s="62" t="s">
        <v>23</v>
      </c>
      <c r="F184" s="71" t="s">
        <v>58</v>
      </c>
      <c r="G184" s="69" t="s">
        <v>31</v>
      </c>
      <c r="H184" s="69">
        <v>70</v>
      </c>
      <c r="I184" s="72">
        <v>1250.6300000000001</v>
      </c>
      <c r="J184" s="72">
        <v>1250.6300000000001</v>
      </c>
      <c r="K184" s="73">
        <v>2.85</v>
      </c>
      <c r="L184" s="65">
        <f t="shared" si="4"/>
        <v>3564.2955000000006</v>
      </c>
      <c r="M184" s="67" t="s">
        <v>59</v>
      </c>
      <c r="N184" s="74"/>
    </row>
    <row r="185" spans="1:14" s="5" customFormat="1" ht="30" x14ac:dyDescent="0.25">
      <c r="A185" s="68">
        <f t="shared" si="5"/>
        <v>177</v>
      </c>
      <c r="B185" s="69" t="s">
        <v>579</v>
      </c>
      <c r="C185" s="60" t="s">
        <v>599</v>
      </c>
      <c r="D185" s="70" t="s">
        <v>824</v>
      </c>
      <c r="E185" s="62" t="s">
        <v>23</v>
      </c>
      <c r="F185" s="71" t="s">
        <v>31</v>
      </c>
      <c r="G185" s="69" t="s">
        <v>31</v>
      </c>
      <c r="H185" s="69">
        <v>52</v>
      </c>
      <c r="I185" s="64">
        <v>1140.1179999999999</v>
      </c>
      <c r="J185" s="64">
        <v>1140.1179999999999</v>
      </c>
      <c r="K185" s="73">
        <v>2.85</v>
      </c>
      <c r="L185" s="65">
        <f t="shared" si="4"/>
        <v>3249.3362999999999</v>
      </c>
      <c r="M185" s="75" t="s">
        <v>148</v>
      </c>
      <c r="N185" s="74"/>
    </row>
    <row r="186" spans="1:14" s="5" customFormat="1" ht="15" x14ac:dyDescent="0.25">
      <c r="A186" s="68">
        <f t="shared" si="5"/>
        <v>178</v>
      </c>
      <c r="B186" s="69" t="s">
        <v>600</v>
      </c>
      <c r="C186" s="60" t="s">
        <v>601</v>
      </c>
      <c r="D186" s="70" t="s">
        <v>602</v>
      </c>
      <c r="E186" s="62" t="s">
        <v>23</v>
      </c>
      <c r="F186" s="76" t="s">
        <v>80</v>
      </c>
      <c r="G186" s="69" t="s">
        <v>62</v>
      </c>
      <c r="H186" s="69">
        <v>20</v>
      </c>
      <c r="I186" s="72">
        <v>474.42</v>
      </c>
      <c r="J186" s="72">
        <v>474.42</v>
      </c>
      <c r="K186" s="73">
        <v>2.85</v>
      </c>
      <c r="L186" s="65">
        <f t="shared" si="4"/>
        <v>1352.097</v>
      </c>
      <c r="M186" s="75" t="s">
        <v>138</v>
      </c>
      <c r="N186" s="74"/>
    </row>
    <row r="187" spans="1:14" s="5" customFormat="1" ht="15" x14ac:dyDescent="0.25">
      <c r="A187" s="68">
        <f t="shared" si="5"/>
        <v>179</v>
      </c>
      <c r="B187" s="69" t="s">
        <v>600</v>
      </c>
      <c r="C187" s="60" t="s">
        <v>603</v>
      </c>
      <c r="D187" s="70" t="s">
        <v>604</v>
      </c>
      <c r="E187" s="62" t="s">
        <v>23</v>
      </c>
      <c r="F187" s="71" t="s">
        <v>459</v>
      </c>
      <c r="G187" s="69" t="s">
        <v>74</v>
      </c>
      <c r="H187" s="69">
        <v>6</v>
      </c>
      <c r="I187" s="72">
        <v>30.62</v>
      </c>
      <c r="J187" s="72">
        <v>100</v>
      </c>
      <c r="K187" s="73">
        <v>2.85</v>
      </c>
      <c r="L187" s="65">
        <f t="shared" si="4"/>
        <v>285</v>
      </c>
      <c r="M187" s="75" t="s">
        <v>460</v>
      </c>
      <c r="N187" s="74"/>
    </row>
    <row r="188" spans="1:14" s="5" customFormat="1" ht="15" x14ac:dyDescent="0.25">
      <c r="A188" s="68">
        <f t="shared" si="5"/>
        <v>180</v>
      </c>
      <c r="B188" s="69" t="s">
        <v>600</v>
      </c>
      <c r="C188" s="60" t="s">
        <v>605</v>
      </c>
      <c r="D188" s="70" t="s">
        <v>606</v>
      </c>
      <c r="E188" s="62" t="s">
        <v>23</v>
      </c>
      <c r="F188" s="71" t="s">
        <v>74</v>
      </c>
      <c r="G188" s="69" t="s">
        <v>74</v>
      </c>
      <c r="H188" s="69">
        <v>4</v>
      </c>
      <c r="I188" s="64">
        <v>118.78</v>
      </c>
      <c r="J188" s="64">
        <v>118.78</v>
      </c>
      <c r="K188" s="73">
        <v>2.85</v>
      </c>
      <c r="L188" s="65">
        <f t="shared" si="4"/>
        <v>338.52300000000002</v>
      </c>
      <c r="M188" s="75" t="s">
        <v>112</v>
      </c>
      <c r="N188" s="74"/>
    </row>
    <row r="189" spans="1:14" s="5" customFormat="1" ht="15" x14ac:dyDescent="0.25">
      <c r="A189" s="68">
        <f t="shared" si="5"/>
        <v>181</v>
      </c>
      <c r="B189" s="69" t="s">
        <v>600</v>
      </c>
      <c r="C189" s="60" t="s">
        <v>607</v>
      </c>
      <c r="D189" s="70" t="s">
        <v>608</v>
      </c>
      <c r="E189" s="62" t="s">
        <v>23</v>
      </c>
      <c r="F189" s="71" t="s">
        <v>56</v>
      </c>
      <c r="G189" s="69" t="s">
        <v>56</v>
      </c>
      <c r="H189" s="69">
        <v>28</v>
      </c>
      <c r="I189" s="64">
        <v>707.06</v>
      </c>
      <c r="J189" s="64">
        <v>707.06</v>
      </c>
      <c r="K189" s="73">
        <v>3.35</v>
      </c>
      <c r="L189" s="65">
        <f t="shared" si="4"/>
        <v>2368.6509999999998</v>
      </c>
      <c r="M189" s="67" t="s">
        <v>281</v>
      </c>
      <c r="N189" s="74"/>
    </row>
    <row r="190" spans="1:14" s="5" customFormat="1" ht="15" x14ac:dyDescent="0.25">
      <c r="A190" s="68">
        <f t="shared" si="5"/>
        <v>182</v>
      </c>
      <c r="B190" s="69" t="s">
        <v>600</v>
      </c>
      <c r="C190" s="60" t="s">
        <v>609</v>
      </c>
      <c r="D190" s="70" t="s">
        <v>610</v>
      </c>
      <c r="E190" s="62" t="s">
        <v>23</v>
      </c>
      <c r="F190" s="71" t="s">
        <v>55</v>
      </c>
      <c r="G190" s="69" t="s">
        <v>56</v>
      </c>
      <c r="H190" s="69">
        <v>67</v>
      </c>
      <c r="I190" s="72">
        <v>1467.37</v>
      </c>
      <c r="J190" s="72">
        <v>1467.37</v>
      </c>
      <c r="K190" s="73">
        <v>3.35</v>
      </c>
      <c r="L190" s="65">
        <f t="shared" si="4"/>
        <v>4915.6894999999995</v>
      </c>
      <c r="M190" s="75" t="s">
        <v>57</v>
      </c>
      <c r="N190" s="74"/>
    </row>
    <row r="191" spans="1:14" s="5" customFormat="1" ht="30" x14ac:dyDescent="0.25">
      <c r="A191" s="68">
        <f t="shared" si="5"/>
        <v>183</v>
      </c>
      <c r="B191" s="69" t="s">
        <v>600</v>
      </c>
      <c r="C191" s="60" t="s">
        <v>611</v>
      </c>
      <c r="D191" s="91" t="s">
        <v>612</v>
      </c>
      <c r="E191" s="62" t="s">
        <v>23</v>
      </c>
      <c r="F191" s="71" t="s">
        <v>80</v>
      </c>
      <c r="G191" s="69" t="s">
        <v>62</v>
      </c>
      <c r="H191" s="69">
        <v>122</v>
      </c>
      <c r="I191" s="72">
        <v>2852.24</v>
      </c>
      <c r="J191" s="72">
        <v>2852.24</v>
      </c>
      <c r="K191" s="73">
        <v>2.85</v>
      </c>
      <c r="L191" s="65">
        <f t="shared" si="4"/>
        <v>8128.884</v>
      </c>
      <c r="M191" s="75" t="s">
        <v>613</v>
      </c>
      <c r="N191" s="74"/>
    </row>
    <row r="192" spans="1:14" s="5" customFormat="1" ht="15" x14ac:dyDescent="0.25">
      <c r="A192" s="68">
        <f t="shared" si="5"/>
        <v>184</v>
      </c>
      <c r="B192" s="69" t="s">
        <v>600</v>
      </c>
      <c r="C192" s="60" t="s">
        <v>614</v>
      </c>
      <c r="D192" s="70" t="s">
        <v>615</v>
      </c>
      <c r="E192" s="62" t="s">
        <v>23</v>
      </c>
      <c r="F192" s="71" t="s">
        <v>80</v>
      </c>
      <c r="G192" s="69" t="s">
        <v>62</v>
      </c>
      <c r="H192" s="69">
        <v>85</v>
      </c>
      <c r="I192" s="72">
        <v>2034.74</v>
      </c>
      <c r="J192" s="72">
        <v>2034.74</v>
      </c>
      <c r="K192" s="73">
        <v>2.85</v>
      </c>
      <c r="L192" s="65">
        <f t="shared" si="4"/>
        <v>5799.009</v>
      </c>
      <c r="M192" s="75" t="s">
        <v>616</v>
      </c>
      <c r="N192" s="74"/>
    </row>
    <row r="193" spans="1:14" s="5" customFormat="1" ht="15" x14ac:dyDescent="0.25">
      <c r="A193" s="68">
        <f t="shared" si="5"/>
        <v>185</v>
      </c>
      <c r="B193" s="69" t="s">
        <v>617</v>
      </c>
      <c r="C193" s="60" t="s">
        <v>618</v>
      </c>
      <c r="D193" s="70" t="s">
        <v>619</v>
      </c>
      <c r="E193" s="62" t="s">
        <v>23</v>
      </c>
      <c r="F193" s="76" t="s">
        <v>80</v>
      </c>
      <c r="G193" s="69" t="s">
        <v>62</v>
      </c>
      <c r="H193" s="69">
        <v>21</v>
      </c>
      <c r="I193" s="64">
        <v>370.16300000000001</v>
      </c>
      <c r="J193" s="64">
        <v>370.16300000000001</v>
      </c>
      <c r="K193" s="73">
        <v>2.85</v>
      </c>
      <c r="L193" s="65">
        <f t="shared" si="4"/>
        <v>1054.9645500000001</v>
      </c>
      <c r="M193" s="75" t="s">
        <v>138</v>
      </c>
      <c r="N193" s="74"/>
    </row>
    <row r="194" spans="1:14" s="5" customFormat="1" ht="15" x14ac:dyDescent="0.25">
      <c r="A194" s="68">
        <f t="shared" si="5"/>
        <v>186</v>
      </c>
      <c r="B194" s="69" t="s">
        <v>617</v>
      </c>
      <c r="C194" s="60" t="s">
        <v>620</v>
      </c>
      <c r="D194" s="70" t="s">
        <v>621</v>
      </c>
      <c r="E194" s="62" t="s">
        <v>23</v>
      </c>
      <c r="F194" s="71" t="s">
        <v>143</v>
      </c>
      <c r="G194" s="69" t="s">
        <v>28</v>
      </c>
      <c r="H194" s="69">
        <v>25</v>
      </c>
      <c r="I194" s="72">
        <v>599.49</v>
      </c>
      <c r="J194" s="72">
        <v>599.49</v>
      </c>
      <c r="K194" s="73">
        <v>2.85</v>
      </c>
      <c r="L194" s="65">
        <f t="shared" si="4"/>
        <v>1708.5465000000002</v>
      </c>
      <c r="M194" s="75" t="s">
        <v>622</v>
      </c>
      <c r="N194" s="74"/>
    </row>
    <row r="195" spans="1:14" s="5" customFormat="1" ht="15" x14ac:dyDescent="0.25">
      <c r="A195" s="68">
        <f t="shared" si="5"/>
        <v>187</v>
      </c>
      <c r="B195" s="69" t="s">
        <v>617</v>
      </c>
      <c r="C195" s="60" t="s">
        <v>623</v>
      </c>
      <c r="D195" s="70" t="s">
        <v>624</v>
      </c>
      <c r="E195" s="62" t="s">
        <v>23</v>
      </c>
      <c r="F195" s="71" t="s">
        <v>140</v>
      </c>
      <c r="G195" s="69" t="s">
        <v>49</v>
      </c>
      <c r="H195" s="69">
        <v>32</v>
      </c>
      <c r="I195" s="72">
        <v>549.05999999999995</v>
      </c>
      <c r="J195" s="72">
        <v>549.05999999999995</v>
      </c>
      <c r="K195" s="73">
        <v>3.35</v>
      </c>
      <c r="L195" s="65">
        <f t="shared" si="4"/>
        <v>1839.3509999999999</v>
      </c>
      <c r="M195" s="75" t="s">
        <v>141</v>
      </c>
      <c r="N195" s="74"/>
    </row>
    <row r="196" spans="1:14" s="5" customFormat="1" ht="15" x14ac:dyDescent="0.25">
      <c r="A196" s="68">
        <f t="shared" si="5"/>
        <v>188</v>
      </c>
      <c r="B196" s="69" t="s">
        <v>617</v>
      </c>
      <c r="C196" s="60" t="s">
        <v>625</v>
      </c>
      <c r="D196" s="70" t="s">
        <v>626</v>
      </c>
      <c r="E196" s="62" t="s">
        <v>23</v>
      </c>
      <c r="F196" s="71" t="s">
        <v>55</v>
      </c>
      <c r="G196" s="69" t="s">
        <v>56</v>
      </c>
      <c r="H196" s="69">
        <v>30</v>
      </c>
      <c r="I196" s="64">
        <v>635.5</v>
      </c>
      <c r="J196" s="64">
        <v>635.5</v>
      </c>
      <c r="K196" s="73">
        <v>3.35</v>
      </c>
      <c r="L196" s="65">
        <f t="shared" si="4"/>
        <v>2128.9250000000002</v>
      </c>
      <c r="M196" s="75" t="s">
        <v>57</v>
      </c>
      <c r="N196" s="74"/>
    </row>
    <row r="197" spans="1:14" s="5" customFormat="1" ht="15" x14ac:dyDescent="0.25">
      <c r="A197" s="68">
        <f t="shared" si="5"/>
        <v>189</v>
      </c>
      <c r="B197" s="69" t="s">
        <v>617</v>
      </c>
      <c r="C197" s="60" t="s">
        <v>627</v>
      </c>
      <c r="D197" s="70" t="s">
        <v>628</v>
      </c>
      <c r="E197" s="62" t="s">
        <v>23</v>
      </c>
      <c r="F197" s="71" t="s">
        <v>145</v>
      </c>
      <c r="G197" s="69" t="s">
        <v>38</v>
      </c>
      <c r="H197" s="69">
        <v>55</v>
      </c>
      <c r="I197" s="64">
        <v>1019.432</v>
      </c>
      <c r="J197" s="64">
        <v>1019.432</v>
      </c>
      <c r="K197" s="73">
        <v>2.85</v>
      </c>
      <c r="L197" s="65">
        <f t="shared" si="4"/>
        <v>2905.3812000000003</v>
      </c>
      <c r="M197" s="75" t="s">
        <v>146</v>
      </c>
      <c r="N197" s="74"/>
    </row>
    <row r="198" spans="1:14" s="5" customFormat="1" ht="15" x14ac:dyDescent="0.25">
      <c r="A198" s="68">
        <f t="shared" si="5"/>
        <v>190</v>
      </c>
      <c r="B198" s="69" t="s">
        <v>617</v>
      </c>
      <c r="C198" s="60" t="s">
        <v>629</v>
      </c>
      <c r="D198" s="70" t="s">
        <v>630</v>
      </c>
      <c r="E198" s="62" t="s">
        <v>23</v>
      </c>
      <c r="F198" s="71" t="s">
        <v>46</v>
      </c>
      <c r="G198" s="69" t="s">
        <v>40</v>
      </c>
      <c r="H198" s="69">
        <v>23</v>
      </c>
      <c r="I198" s="64">
        <v>551.25</v>
      </c>
      <c r="J198" s="64">
        <v>551.25</v>
      </c>
      <c r="K198" s="73">
        <v>2.85</v>
      </c>
      <c r="L198" s="65">
        <f t="shared" si="4"/>
        <v>1571.0625</v>
      </c>
      <c r="M198" s="67" t="s">
        <v>387</v>
      </c>
      <c r="N198" s="74"/>
    </row>
    <row r="199" spans="1:14" s="5" customFormat="1" ht="15" x14ac:dyDescent="0.25">
      <c r="A199" s="68">
        <f t="shared" si="5"/>
        <v>191</v>
      </c>
      <c r="B199" s="69" t="s">
        <v>617</v>
      </c>
      <c r="C199" s="60" t="s">
        <v>631</v>
      </c>
      <c r="D199" s="70" t="s">
        <v>632</v>
      </c>
      <c r="E199" s="62" t="s">
        <v>23</v>
      </c>
      <c r="F199" s="71" t="s">
        <v>44</v>
      </c>
      <c r="G199" s="69" t="s">
        <v>40</v>
      </c>
      <c r="H199" s="69">
        <v>23</v>
      </c>
      <c r="I199" s="72">
        <v>667.45</v>
      </c>
      <c r="J199" s="72">
        <v>667.45</v>
      </c>
      <c r="K199" s="73">
        <v>2.85</v>
      </c>
      <c r="L199" s="65">
        <f t="shared" si="4"/>
        <v>1902.2325000000003</v>
      </c>
      <c r="M199" s="75" t="s">
        <v>45</v>
      </c>
      <c r="N199" s="74"/>
    </row>
    <row r="200" spans="1:14" s="5" customFormat="1" ht="15" x14ac:dyDescent="0.25">
      <c r="A200" s="68">
        <f t="shared" si="5"/>
        <v>192</v>
      </c>
      <c r="B200" s="69" t="s">
        <v>617</v>
      </c>
      <c r="C200" s="60" t="s">
        <v>633</v>
      </c>
      <c r="D200" s="70" t="s">
        <v>634</v>
      </c>
      <c r="E200" s="62" t="s">
        <v>23</v>
      </c>
      <c r="F200" s="76" t="s">
        <v>395</v>
      </c>
      <c r="G200" s="69" t="s">
        <v>37</v>
      </c>
      <c r="H200" s="69">
        <v>70</v>
      </c>
      <c r="I200" s="64">
        <v>1549.454</v>
      </c>
      <c r="J200" s="64">
        <v>1549.454</v>
      </c>
      <c r="K200" s="73">
        <v>2.85</v>
      </c>
      <c r="L200" s="65">
        <f t="shared" si="4"/>
        <v>4415.9439000000002</v>
      </c>
      <c r="M200" s="75" t="s">
        <v>396</v>
      </c>
      <c r="N200" s="74"/>
    </row>
    <row r="201" spans="1:14" s="5" customFormat="1" ht="15" x14ac:dyDescent="0.25">
      <c r="A201" s="68">
        <f t="shared" si="5"/>
        <v>193</v>
      </c>
      <c r="B201" s="69" t="s">
        <v>617</v>
      </c>
      <c r="C201" s="60" t="s">
        <v>635</v>
      </c>
      <c r="D201" s="70" t="s">
        <v>636</v>
      </c>
      <c r="E201" s="62" t="s">
        <v>23</v>
      </c>
      <c r="F201" s="71" t="s">
        <v>47</v>
      </c>
      <c r="G201" s="69" t="s">
        <v>40</v>
      </c>
      <c r="H201" s="69">
        <v>4</v>
      </c>
      <c r="I201" s="64">
        <v>97.215999999999994</v>
      </c>
      <c r="J201" s="64">
        <v>100</v>
      </c>
      <c r="K201" s="73">
        <v>2.85</v>
      </c>
      <c r="L201" s="65">
        <f t="shared" si="4"/>
        <v>285</v>
      </c>
      <c r="M201" s="75" t="s">
        <v>176</v>
      </c>
      <c r="N201" s="74"/>
    </row>
    <row r="202" spans="1:14" s="5" customFormat="1" ht="45" x14ac:dyDescent="0.25">
      <c r="A202" s="68">
        <f t="shared" si="5"/>
        <v>194</v>
      </c>
      <c r="B202" s="69" t="s">
        <v>617</v>
      </c>
      <c r="C202" s="60" t="s">
        <v>637</v>
      </c>
      <c r="D202" s="85" t="s">
        <v>638</v>
      </c>
      <c r="E202" s="62" t="s">
        <v>23</v>
      </c>
      <c r="F202" s="71" t="s">
        <v>30</v>
      </c>
      <c r="G202" s="69" t="s">
        <v>30</v>
      </c>
      <c r="H202" s="69">
        <v>125</v>
      </c>
      <c r="I202" s="72">
        <v>2462.21</v>
      </c>
      <c r="J202" s="72">
        <v>2462.21</v>
      </c>
      <c r="K202" s="73">
        <v>2.85</v>
      </c>
      <c r="L202" s="65">
        <f t="shared" ref="L202:L265" si="6">J202*K202</f>
        <v>7017.2984999999999</v>
      </c>
      <c r="M202" s="67" t="s">
        <v>82</v>
      </c>
      <c r="N202" s="74"/>
    </row>
    <row r="203" spans="1:14" s="5" customFormat="1" ht="15" x14ac:dyDescent="0.25">
      <c r="A203" s="68">
        <f t="shared" ref="A203:A266" si="7">A202+1</f>
        <v>195</v>
      </c>
      <c r="B203" s="69" t="s">
        <v>617</v>
      </c>
      <c r="C203" s="60" t="s">
        <v>639</v>
      </c>
      <c r="D203" s="70" t="s">
        <v>640</v>
      </c>
      <c r="E203" s="62" t="s">
        <v>23</v>
      </c>
      <c r="F203" s="71" t="s">
        <v>53</v>
      </c>
      <c r="G203" s="69" t="s">
        <v>42</v>
      </c>
      <c r="H203" s="69">
        <v>143</v>
      </c>
      <c r="I203" s="64">
        <v>3992.82</v>
      </c>
      <c r="J203" s="64">
        <v>3992.82</v>
      </c>
      <c r="K203" s="73">
        <v>2.85</v>
      </c>
      <c r="L203" s="65">
        <f t="shared" si="6"/>
        <v>11379.537</v>
      </c>
      <c r="M203" s="67" t="s">
        <v>301</v>
      </c>
      <c r="N203" s="74"/>
    </row>
    <row r="204" spans="1:14" s="5" customFormat="1" ht="30" x14ac:dyDescent="0.25">
      <c r="A204" s="68">
        <f t="shared" si="7"/>
        <v>196</v>
      </c>
      <c r="B204" s="69" t="s">
        <v>617</v>
      </c>
      <c r="C204" s="60" t="s">
        <v>641</v>
      </c>
      <c r="D204" s="91" t="s">
        <v>612</v>
      </c>
      <c r="E204" s="62" t="s">
        <v>80</v>
      </c>
      <c r="F204" s="76" t="s">
        <v>38</v>
      </c>
      <c r="G204" s="69" t="s">
        <v>62</v>
      </c>
      <c r="H204" s="69">
        <v>122</v>
      </c>
      <c r="I204" s="72">
        <v>2852.24</v>
      </c>
      <c r="J204" s="72">
        <v>2852.24</v>
      </c>
      <c r="K204" s="73">
        <v>2.85</v>
      </c>
      <c r="L204" s="65">
        <f t="shared" si="6"/>
        <v>8128.884</v>
      </c>
      <c r="M204" s="75" t="s">
        <v>613</v>
      </c>
      <c r="N204" s="74" t="s">
        <v>117</v>
      </c>
    </row>
    <row r="205" spans="1:14" s="5" customFormat="1" ht="15" x14ac:dyDescent="0.25">
      <c r="A205" s="68">
        <f t="shared" si="7"/>
        <v>197</v>
      </c>
      <c r="B205" s="69" t="s">
        <v>617</v>
      </c>
      <c r="C205" s="60" t="s">
        <v>642</v>
      </c>
      <c r="D205" s="70" t="s">
        <v>643</v>
      </c>
      <c r="E205" s="62" t="s">
        <v>23</v>
      </c>
      <c r="F205" s="71" t="s">
        <v>35</v>
      </c>
      <c r="G205" s="69" t="s">
        <v>30</v>
      </c>
      <c r="H205" s="69">
        <v>40</v>
      </c>
      <c r="I205" s="64">
        <v>1602</v>
      </c>
      <c r="J205" s="64">
        <v>1602</v>
      </c>
      <c r="K205" s="73">
        <v>2.85</v>
      </c>
      <c r="L205" s="65">
        <f t="shared" si="6"/>
        <v>4565.7</v>
      </c>
      <c r="M205" s="75" t="s">
        <v>63</v>
      </c>
      <c r="N205" s="74"/>
    </row>
    <row r="206" spans="1:14" s="5" customFormat="1" ht="15" x14ac:dyDescent="0.25">
      <c r="A206" s="68">
        <f t="shared" si="7"/>
        <v>198</v>
      </c>
      <c r="B206" s="69" t="s">
        <v>617</v>
      </c>
      <c r="C206" s="60" t="s">
        <v>644</v>
      </c>
      <c r="D206" s="70" t="s">
        <v>189</v>
      </c>
      <c r="E206" s="62" t="s">
        <v>23</v>
      </c>
      <c r="F206" s="71" t="s">
        <v>76</v>
      </c>
      <c r="G206" s="69" t="s">
        <v>30</v>
      </c>
      <c r="H206" s="69">
        <v>10</v>
      </c>
      <c r="I206" s="64">
        <v>400.5</v>
      </c>
      <c r="J206" s="64">
        <v>400.5</v>
      </c>
      <c r="K206" s="73">
        <v>2.85</v>
      </c>
      <c r="L206" s="65">
        <f t="shared" si="6"/>
        <v>1141.425</v>
      </c>
      <c r="M206" s="75" t="s">
        <v>149</v>
      </c>
      <c r="N206" s="74"/>
    </row>
    <row r="207" spans="1:14" s="5" customFormat="1" ht="30" x14ac:dyDescent="0.25">
      <c r="A207" s="68">
        <f t="shared" si="7"/>
        <v>199</v>
      </c>
      <c r="B207" s="69" t="s">
        <v>645</v>
      </c>
      <c r="C207" s="60" t="s">
        <v>646</v>
      </c>
      <c r="D207" s="70" t="s">
        <v>647</v>
      </c>
      <c r="E207" s="62" t="s">
        <v>23</v>
      </c>
      <c r="F207" s="71" t="s">
        <v>113</v>
      </c>
      <c r="G207" s="69" t="s">
        <v>38</v>
      </c>
      <c r="H207" s="69">
        <v>46</v>
      </c>
      <c r="I207" s="64">
        <v>864.16</v>
      </c>
      <c r="J207" s="64">
        <v>864.16</v>
      </c>
      <c r="K207" s="73">
        <v>2.85</v>
      </c>
      <c r="L207" s="65">
        <f t="shared" si="6"/>
        <v>2462.8559999999998</v>
      </c>
      <c r="M207" s="67" t="s">
        <v>114</v>
      </c>
      <c r="N207" s="74"/>
    </row>
    <row r="208" spans="1:14" s="5" customFormat="1" ht="15" x14ac:dyDescent="0.25">
      <c r="A208" s="68">
        <f t="shared" si="7"/>
        <v>200</v>
      </c>
      <c r="B208" s="69" t="s">
        <v>645</v>
      </c>
      <c r="C208" s="60" t="s">
        <v>648</v>
      </c>
      <c r="D208" s="70" t="s">
        <v>649</v>
      </c>
      <c r="E208" s="62" t="s">
        <v>23</v>
      </c>
      <c r="F208" s="71" t="s">
        <v>588</v>
      </c>
      <c r="G208" s="69" t="s">
        <v>29</v>
      </c>
      <c r="H208" s="69">
        <v>32</v>
      </c>
      <c r="I208" s="64">
        <v>629.83199999999999</v>
      </c>
      <c r="J208" s="64">
        <v>629.83199999999999</v>
      </c>
      <c r="K208" s="73">
        <v>3.35</v>
      </c>
      <c r="L208" s="65">
        <f t="shared" si="6"/>
        <v>2109.9371999999998</v>
      </c>
      <c r="M208" s="67" t="s">
        <v>589</v>
      </c>
      <c r="N208" s="74"/>
    </row>
    <row r="209" spans="1:14" s="5" customFormat="1" ht="15" x14ac:dyDescent="0.25">
      <c r="A209" s="68">
        <f t="shared" si="7"/>
        <v>201</v>
      </c>
      <c r="B209" s="69" t="s">
        <v>645</v>
      </c>
      <c r="C209" s="60" t="s">
        <v>650</v>
      </c>
      <c r="D209" s="70" t="s">
        <v>651</v>
      </c>
      <c r="E209" s="62" t="s">
        <v>23</v>
      </c>
      <c r="F209" s="76" t="s">
        <v>38</v>
      </c>
      <c r="G209" s="77" t="s">
        <v>38</v>
      </c>
      <c r="H209" s="69">
        <v>26</v>
      </c>
      <c r="I209" s="72">
        <v>820.25</v>
      </c>
      <c r="J209" s="72">
        <v>820.25</v>
      </c>
      <c r="K209" s="73">
        <v>1</v>
      </c>
      <c r="L209" s="65">
        <f t="shared" si="6"/>
        <v>820.25</v>
      </c>
      <c r="M209" s="75" t="s">
        <v>652</v>
      </c>
      <c r="N209" s="74"/>
    </row>
    <row r="210" spans="1:14" s="5" customFormat="1" ht="30" x14ac:dyDescent="0.25">
      <c r="A210" s="68">
        <f t="shared" si="7"/>
        <v>202</v>
      </c>
      <c r="B210" s="69" t="s">
        <v>645</v>
      </c>
      <c r="C210" s="60" t="s">
        <v>653</v>
      </c>
      <c r="D210" s="70" t="s">
        <v>654</v>
      </c>
      <c r="E210" s="62" t="s">
        <v>23</v>
      </c>
      <c r="F210" s="71" t="s">
        <v>55</v>
      </c>
      <c r="G210" s="69" t="s">
        <v>56</v>
      </c>
      <c r="H210" s="69">
        <v>34</v>
      </c>
      <c r="I210" s="64">
        <v>591.47</v>
      </c>
      <c r="J210" s="64">
        <v>591.47</v>
      </c>
      <c r="K210" s="73">
        <v>3.35</v>
      </c>
      <c r="L210" s="65">
        <f t="shared" si="6"/>
        <v>1981.4245000000001</v>
      </c>
      <c r="M210" s="75" t="s">
        <v>57</v>
      </c>
      <c r="N210" s="74"/>
    </row>
    <row r="211" spans="1:14" s="5" customFormat="1" ht="15" x14ac:dyDescent="0.25">
      <c r="A211" s="68">
        <f t="shared" si="7"/>
        <v>203</v>
      </c>
      <c r="B211" s="69" t="s">
        <v>645</v>
      </c>
      <c r="C211" s="60" t="s">
        <v>655</v>
      </c>
      <c r="D211" s="70" t="s">
        <v>656</v>
      </c>
      <c r="E211" s="62" t="s">
        <v>23</v>
      </c>
      <c r="F211" s="71" t="s">
        <v>657</v>
      </c>
      <c r="G211" s="69" t="s">
        <v>62</v>
      </c>
      <c r="H211" s="69">
        <v>25</v>
      </c>
      <c r="I211" s="64">
        <v>405.5</v>
      </c>
      <c r="J211" s="64">
        <v>405.5</v>
      </c>
      <c r="K211" s="73">
        <v>2.85</v>
      </c>
      <c r="L211" s="65">
        <f t="shared" si="6"/>
        <v>1155.675</v>
      </c>
      <c r="M211" s="67" t="s">
        <v>658</v>
      </c>
      <c r="N211" s="74"/>
    </row>
    <row r="212" spans="1:14" s="5" customFormat="1" ht="30" x14ac:dyDescent="0.25">
      <c r="A212" s="68">
        <f t="shared" si="7"/>
        <v>204</v>
      </c>
      <c r="B212" s="69" t="s">
        <v>645</v>
      </c>
      <c r="C212" s="60" t="s">
        <v>659</v>
      </c>
      <c r="D212" s="70" t="s">
        <v>825</v>
      </c>
      <c r="E212" s="62" t="s">
        <v>23</v>
      </c>
      <c r="F212" s="71" t="s">
        <v>41</v>
      </c>
      <c r="G212" s="69" t="s">
        <v>42</v>
      </c>
      <c r="H212" s="69">
        <v>90</v>
      </c>
      <c r="I212" s="64">
        <v>2169.5309999999999</v>
      </c>
      <c r="J212" s="64">
        <v>2169.5309999999999</v>
      </c>
      <c r="K212" s="73">
        <v>2.85</v>
      </c>
      <c r="L212" s="65">
        <f t="shared" si="6"/>
        <v>6183.1633499999998</v>
      </c>
      <c r="M212" s="75" t="s">
        <v>43</v>
      </c>
      <c r="N212" s="74"/>
    </row>
    <row r="213" spans="1:14" s="5" customFormat="1" ht="15" x14ac:dyDescent="0.25">
      <c r="A213" s="68">
        <f t="shared" si="7"/>
        <v>205</v>
      </c>
      <c r="B213" s="69" t="s">
        <v>645</v>
      </c>
      <c r="C213" s="60" t="s">
        <v>660</v>
      </c>
      <c r="D213" s="70" t="s">
        <v>661</v>
      </c>
      <c r="E213" s="62" t="s">
        <v>23</v>
      </c>
      <c r="F213" s="71" t="s">
        <v>126</v>
      </c>
      <c r="G213" s="69" t="s">
        <v>40</v>
      </c>
      <c r="H213" s="69">
        <v>17</v>
      </c>
      <c r="I213" s="72">
        <v>237.47</v>
      </c>
      <c r="J213" s="72">
        <v>237.47</v>
      </c>
      <c r="K213" s="73">
        <v>2.85</v>
      </c>
      <c r="L213" s="65">
        <f t="shared" si="6"/>
        <v>676.78949999999998</v>
      </c>
      <c r="M213" s="75" t="s">
        <v>127</v>
      </c>
      <c r="N213" s="74"/>
    </row>
    <row r="214" spans="1:14" s="5" customFormat="1" ht="15" x14ac:dyDescent="0.25">
      <c r="A214" s="68">
        <f t="shared" si="7"/>
        <v>206</v>
      </c>
      <c r="B214" s="69" t="s">
        <v>645</v>
      </c>
      <c r="C214" s="60" t="s">
        <v>662</v>
      </c>
      <c r="D214" s="70" t="s">
        <v>663</v>
      </c>
      <c r="E214" s="62" t="s">
        <v>23</v>
      </c>
      <c r="F214" s="71" t="s">
        <v>155</v>
      </c>
      <c r="G214" s="69" t="s">
        <v>40</v>
      </c>
      <c r="H214" s="69">
        <v>26</v>
      </c>
      <c r="I214" s="64">
        <v>164.74</v>
      </c>
      <c r="J214" s="64">
        <v>164.74</v>
      </c>
      <c r="K214" s="73">
        <v>2.85</v>
      </c>
      <c r="L214" s="65">
        <f t="shared" si="6"/>
        <v>469.50900000000001</v>
      </c>
      <c r="M214" s="75" t="s">
        <v>156</v>
      </c>
      <c r="N214" s="74"/>
    </row>
    <row r="215" spans="1:14" s="5" customFormat="1" ht="60" x14ac:dyDescent="0.25">
      <c r="A215" s="68">
        <f t="shared" si="7"/>
        <v>207</v>
      </c>
      <c r="B215" s="69" t="s">
        <v>645</v>
      </c>
      <c r="C215" s="60" t="s">
        <v>664</v>
      </c>
      <c r="D215" s="70" t="s">
        <v>826</v>
      </c>
      <c r="E215" s="62" t="s">
        <v>23</v>
      </c>
      <c r="F215" s="71" t="s">
        <v>87</v>
      </c>
      <c r="G215" s="69" t="s">
        <v>62</v>
      </c>
      <c r="H215" s="69">
        <v>262</v>
      </c>
      <c r="I215" s="64">
        <v>5407.6139999999996</v>
      </c>
      <c r="J215" s="64">
        <v>5407.6139999999996</v>
      </c>
      <c r="K215" s="73">
        <v>2.85</v>
      </c>
      <c r="L215" s="65">
        <f t="shared" si="6"/>
        <v>15411.6999</v>
      </c>
      <c r="M215" s="67" t="s">
        <v>81</v>
      </c>
      <c r="N215" s="74"/>
    </row>
    <row r="216" spans="1:14" s="5" customFormat="1" ht="15" x14ac:dyDescent="0.25">
      <c r="A216" s="68">
        <f t="shared" si="7"/>
        <v>208</v>
      </c>
      <c r="B216" s="69" t="s">
        <v>645</v>
      </c>
      <c r="C216" s="60" t="s">
        <v>665</v>
      </c>
      <c r="D216" s="70" t="s">
        <v>666</v>
      </c>
      <c r="E216" s="62" t="s">
        <v>23</v>
      </c>
      <c r="F216" s="71" t="s">
        <v>80</v>
      </c>
      <c r="G216" s="69" t="s">
        <v>62</v>
      </c>
      <c r="H216" s="69">
        <v>15</v>
      </c>
      <c r="I216" s="72">
        <v>342.99</v>
      </c>
      <c r="J216" s="72">
        <v>342.99</v>
      </c>
      <c r="K216" s="73">
        <v>2.85</v>
      </c>
      <c r="L216" s="65">
        <f t="shared" si="6"/>
        <v>977.52150000000006</v>
      </c>
      <c r="M216" s="75" t="s">
        <v>667</v>
      </c>
      <c r="N216" s="74"/>
    </row>
    <row r="217" spans="1:14" s="5" customFormat="1" ht="15" x14ac:dyDescent="0.25">
      <c r="A217" s="68">
        <f t="shared" si="7"/>
        <v>209</v>
      </c>
      <c r="B217" s="69" t="s">
        <v>645</v>
      </c>
      <c r="C217" s="60" t="s">
        <v>668</v>
      </c>
      <c r="D217" s="70" t="s">
        <v>669</v>
      </c>
      <c r="E217" s="62" t="s">
        <v>23</v>
      </c>
      <c r="F217" s="71" t="s">
        <v>87</v>
      </c>
      <c r="G217" s="69" t="s">
        <v>62</v>
      </c>
      <c r="H217" s="69">
        <v>20</v>
      </c>
      <c r="I217" s="64">
        <v>414.32</v>
      </c>
      <c r="J217" s="64">
        <v>414.32</v>
      </c>
      <c r="K217" s="73">
        <v>2.85</v>
      </c>
      <c r="L217" s="65">
        <f t="shared" si="6"/>
        <v>1180.8120000000001</v>
      </c>
      <c r="M217" s="75" t="s">
        <v>153</v>
      </c>
      <c r="N217" s="74"/>
    </row>
    <row r="218" spans="1:14" s="5" customFormat="1" ht="15" x14ac:dyDescent="0.25">
      <c r="A218" s="68">
        <f t="shared" si="7"/>
        <v>210</v>
      </c>
      <c r="B218" s="69" t="s">
        <v>645</v>
      </c>
      <c r="C218" s="60" t="s">
        <v>670</v>
      </c>
      <c r="D218" s="70" t="s">
        <v>671</v>
      </c>
      <c r="E218" s="62" t="s">
        <v>23</v>
      </c>
      <c r="F218" s="71" t="s">
        <v>135</v>
      </c>
      <c r="G218" s="69" t="s">
        <v>62</v>
      </c>
      <c r="H218" s="69">
        <v>26</v>
      </c>
      <c r="I218" s="72">
        <v>555.76</v>
      </c>
      <c r="J218" s="72">
        <v>555.76</v>
      </c>
      <c r="K218" s="73">
        <v>2.85</v>
      </c>
      <c r="L218" s="65">
        <f t="shared" si="6"/>
        <v>1583.9159999999999</v>
      </c>
      <c r="M218" s="75" t="s">
        <v>136</v>
      </c>
      <c r="N218" s="74"/>
    </row>
    <row r="219" spans="1:14" s="5" customFormat="1" ht="15" x14ac:dyDescent="0.25">
      <c r="A219" s="68">
        <f t="shared" si="7"/>
        <v>211</v>
      </c>
      <c r="B219" s="69" t="s">
        <v>672</v>
      </c>
      <c r="C219" s="60" t="s">
        <v>673</v>
      </c>
      <c r="D219" s="70">
        <v>1122610723</v>
      </c>
      <c r="E219" s="62" t="s">
        <v>23</v>
      </c>
      <c r="F219" s="71" t="s">
        <v>31</v>
      </c>
      <c r="G219" s="69" t="s">
        <v>31</v>
      </c>
      <c r="H219" s="69">
        <v>11</v>
      </c>
      <c r="I219" s="72">
        <v>186.22</v>
      </c>
      <c r="J219" s="72">
        <v>186.22</v>
      </c>
      <c r="K219" s="73">
        <v>2.85</v>
      </c>
      <c r="L219" s="65">
        <f t="shared" si="6"/>
        <v>530.72699999999998</v>
      </c>
      <c r="M219" s="75" t="s">
        <v>674</v>
      </c>
      <c r="N219" s="74"/>
    </row>
    <row r="220" spans="1:14" s="5" customFormat="1" ht="15" x14ac:dyDescent="0.25">
      <c r="A220" s="68">
        <f t="shared" si="7"/>
        <v>212</v>
      </c>
      <c r="B220" s="69" t="s">
        <v>672</v>
      </c>
      <c r="C220" s="60" t="s">
        <v>675</v>
      </c>
      <c r="D220" s="70" t="s">
        <v>676</v>
      </c>
      <c r="E220" s="62" t="s">
        <v>23</v>
      </c>
      <c r="F220" s="71" t="s">
        <v>374</v>
      </c>
      <c r="G220" s="69" t="s">
        <v>375</v>
      </c>
      <c r="H220" s="69">
        <v>25</v>
      </c>
      <c r="I220" s="64">
        <v>524.625</v>
      </c>
      <c r="J220" s="64">
        <v>524.625</v>
      </c>
      <c r="K220" s="73">
        <v>3.35</v>
      </c>
      <c r="L220" s="65">
        <f t="shared" si="6"/>
        <v>1757.4937500000001</v>
      </c>
      <c r="M220" s="75" t="s">
        <v>376</v>
      </c>
      <c r="N220" s="74"/>
    </row>
    <row r="221" spans="1:14" s="5" customFormat="1" ht="15" x14ac:dyDescent="0.25">
      <c r="A221" s="68">
        <f t="shared" si="7"/>
        <v>213</v>
      </c>
      <c r="B221" s="69" t="s">
        <v>672</v>
      </c>
      <c r="C221" s="60" t="s">
        <v>677</v>
      </c>
      <c r="D221" s="70" t="s">
        <v>678</v>
      </c>
      <c r="E221" s="62" t="s">
        <v>23</v>
      </c>
      <c r="F221" s="71" t="s">
        <v>31</v>
      </c>
      <c r="G221" s="69" t="s">
        <v>31</v>
      </c>
      <c r="H221" s="69">
        <v>7</v>
      </c>
      <c r="I221" s="64">
        <v>53.29</v>
      </c>
      <c r="J221" s="64">
        <v>100</v>
      </c>
      <c r="K221" s="73">
        <v>2.85</v>
      </c>
      <c r="L221" s="65">
        <f t="shared" si="6"/>
        <v>285</v>
      </c>
      <c r="M221" s="75" t="s">
        <v>32</v>
      </c>
      <c r="N221" s="74"/>
    </row>
    <row r="222" spans="1:14" s="5" customFormat="1" ht="15" x14ac:dyDescent="0.25">
      <c r="A222" s="68">
        <f t="shared" si="7"/>
        <v>214</v>
      </c>
      <c r="B222" s="69" t="s">
        <v>672</v>
      </c>
      <c r="C222" s="60" t="s">
        <v>679</v>
      </c>
      <c r="D222" s="70" t="s">
        <v>680</v>
      </c>
      <c r="E222" s="62" t="s">
        <v>23</v>
      </c>
      <c r="F222" s="71" t="s">
        <v>183</v>
      </c>
      <c r="G222" s="69" t="s">
        <v>38</v>
      </c>
      <c r="H222" s="69">
        <v>81</v>
      </c>
      <c r="I222" s="64">
        <v>1713.722</v>
      </c>
      <c r="J222" s="64">
        <v>1713.722</v>
      </c>
      <c r="K222" s="73">
        <v>2.85</v>
      </c>
      <c r="L222" s="65">
        <f t="shared" si="6"/>
        <v>4884.1077000000005</v>
      </c>
      <c r="M222" s="75" t="s">
        <v>366</v>
      </c>
      <c r="N222" s="74"/>
    </row>
    <row r="223" spans="1:14" s="5" customFormat="1" ht="15" x14ac:dyDescent="0.25">
      <c r="A223" s="68">
        <f t="shared" si="7"/>
        <v>215</v>
      </c>
      <c r="B223" s="69" t="s">
        <v>672</v>
      </c>
      <c r="C223" s="60" t="s">
        <v>681</v>
      </c>
      <c r="D223" s="70" t="s">
        <v>682</v>
      </c>
      <c r="E223" s="62" t="s">
        <v>23</v>
      </c>
      <c r="F223" s="71" t="s">
        <v>150</v>
      </c>
      <c r="G223" s="69" t="s">
        <v>28</v>
      </c>
      <c r="H223" s="69">
        <v>87</v>
      </c>
      <c r="I223" s="64">
        <v>1596.671</v>
      </c>
      <c r="J223" s="64">
        <v>1596.671</v>
      </c>
      <c r="K223" s="73">
        <v>2.85</v>
      </c>
      <c r="L223" s="65">
        <f t="shared" si="6"/>
        <v>4550.51235</v>
      </c>
      <c r="M223" s="75" t="s">
        <v>151</v>
      </c>
      <c r="N223" s="74"/>
    </row>
    <row r="224" spans="1:14" s="5" customFormat="1" ht="30" x14ac:dyDescent="0.25">
      <c r="A224" s="68">
        <f t="shared" si="7"/>
        <v>216</v>
      </c>
      <c r="B224" s="69" t="s">
        <v>672</v>
      </c>
      <c r="C224" s="60" t="s">
        <v>683</v>
      </c>
      <c r="D224" s="85" t="s">
        <v>684</v>
      </c>
      <c r="E224" s="62" t="s">
        <v>23</v>
      </c>
      <c r="F224" s="71" t="s">
        <v>31</v>
      </c>
      <c r="G224" s="69" t="s">
        <v>31</v>
      </c>
      <c r="H224" s="69">
        <v>50</v>
      </c>
      <c r="I224" s="72">
        <v>869.16</v>
      </c>
      <c r="J224" s="72">
        <v>869.16</v>
      </c>
      <c r="K224" s="73">
        <v>2.85</v>
      </c>
      <c r="L224" s="65">
        <f t="shared" si="6"/>
        <v>2477.1059999999998</v>
      </c>
      <c r="M224" s="75" t="s">
        <v>148</v>
      </c>
      <c r="N224" s="74"/>
    </row>
    <row r="225" spans="1:14" s="5" customFormat="1" ht="15" x14ac:dyDescent="0.25">
      <c r="A225" s="68">
        <f t="shared" si="7"/>
        <v>217</v>
      </c>
      <c r="B225" s="69" t="s">
        <v>672</v>
      </c>
      <c r="C225" s="60" t="s">
        <v>685</v>
      </c>
      <c r="D225" s="70">
        <v>4222611348</v>
      </c>
      <c r="E225" s="62" t="s">
        <v>23</v>
      </c>
      <c r="F225" s="71" t="s">
        <v>312</v>
      </c>
      <c r="G225" s="69" t="s">
        <v>48</v>
      </c>
      <c r="H225" s="69">
        <v>17</v>
      </c>
      <c r="I225" s="72">
        <v>388</v>
      </c>
      <c r="J225" s="72">
        <v>388</v>
      </c>
      <c r="K225" s="73">
        <v>3.35</v>
      </c>
      <c r="L225" s="65">
        <f t="shared" si="6"/>
        <v>1299.8</v>
      </c>
      <c r="M225" s="67" t="s">
        <v>313</v>
      </c>
      <c r="N225" s="92"/>
    </row>
    <row r="226" spans="1:14" s="5" customFormat="1" ht="15" x14ac:dyDescent="0.25">
      <c r="A226" s="68">
        <f t="shared" si="7"/>
        <v>218</v>
      </c>
      <c r="B226" s="69" t="s">
        <v>672</v>
      </c>
      <c r="C226" s="60" t="s">
        <v>686</v>
      </c>
      <c r="D226" s="70" t="s">
        <v>687</v>
      </c>
      <c r="E226" s="62" t="s">
        <v>23</v>
      </c>
      <c r="F226" s="71" t="s">
        <v>27</v>
      </c>
      <c r="G226" s="69" t="s">
        <v>26</v>
      </c>
      <c r="H226" s="69">
        <v>292</v>
      </c>
      <c r="I226" s="72">
        <v>7733.4</v>
      </c>
      <c r="J226" s="72">
        <v>7733.4</v>
      </c>
      <c r="K226" s="73">
        <v>2.85</v>
      </c>
      <c r="L226" s="65">
        <f t="shared" si="6"/>
        <v>22040.19</v>
      </c>
      <c r="M226" s="67" t="s">
        <v>333</v>
      </c>
      <c r="N226" s="74"/>
    </row>
    <row r="227" spans="1:14" s="5" customFormat="1" ht="15" x14ac:dyDescent="0.25">
      <c r="A227" s="68">
        <f t="shared" si="7"/>
        <v>219</v>
      </c>
      <c r="B227" s="69" t="s">
        <v>672</v>
      </c>
      <c r="C227" s="60" t="s">
        <v>688</v>
      </c>
      <c r="D227" s="70" t="s">
        <v>689</v>
      </c>
      <c r="E227" s="62" t="s">
        <v>23</v>
      </c>
      <c r="F227" s="71" t="s">
        <v>30</v>
      </c>
      <c r="G227" s="69" t="s">
        <v>30</v>
      </c>
      <c r="H227" s="69">
        <v>50</v>
      </c>
      <c r="I227" s="64">
        <v>1468.5</v>
      </c>
      <c r="J227" s="64">
        <v>1468.5</v>
      </c>
      <c r="K227" s="73">
        <v>2.85</v>
      </c>
      <c r="L227" s="65">
        <f t="shared" si="6"/>
        <v>4185.2250000000004</v>
      </c>
      <c r="M227" s="75" t="s">
        <v>96</v>
      </c>
      <c r="N227" s="74"/>
    </row>
    <row r="228" spans="1:14" s="5" customFormat="1" ht="15" x14ac:dyDescent="0.25">
      <c r="A228" s="68">
        <f t="shared" si="7"/>
        <v>220</v>
      </c>
      <c r="B228" s="69" t="s">
        <v>672</v>
      </c>
      <c r="C228" s="60" t="s">
        <v>690</v>
      </c>
      <c r="D228" s="70" t="s">
        <v>691</v>
      </c>
      <c r="E228" s="62" t="s">
        <v>23</v>
      </c>
      <c r="F228" s="71" t="s">
        <v>103</v>
      </c>
      <c r="G228" s="69" t="s">
        <v>38</v>
      </c>
      <c r="H228" s="69">
        <v>66</v>
      </c>
      <c r="I228" s="64">
        <v>1703.095</v>
      </c>
      <c r="J228" s="64">
        <v>1703.095</v>
      </c>
      <c r="K228" s="73">
        <v>2.85</v>
      </c>
      <c r="L228" s="65">
        <f t="shared" si="6"/>
        <v>4853.8207499999999</v>
      </c>
      <c r="M228" s="88" t="s">
        <v>692</v>
      </c>
      <c r="N228" s="74"/>
    </row>
    <row r="229" spans="1:14" s="5" customFormat="1" ht="15" x14ac:dyDescent="0.25">
      <c r="A229" s="68">
        <f t="shared" si="7"/>
        <v>221</v>
      </c>
      <c r="B229" s="69" t="s">
        <v>672</v>
      </c>
      <c r="C229" s="60" t="s">
        <v>693</v>
      </c>
      <c r="D229" s="70" t="s">
        <v>694</v>
      </c>
      <c r="E229" s="62" t="s">
        <v>23</v>
      </c>
      <c r="F229" s="71" t="s">
        <v>53</v>
      </c>
      <c r="G229" s="69" t="s">
        <v>42</v>
      </c>
      <c r="H229" s="69">
        <v>42</v>
      </c>
      <c r="I229" s="64">
        <v>949.13200000000006</v>
      </c>
      <c r="J229" s="64">
        <v>949.13200000000006</v>
      </c>
      <c r="K229" s="73">
        <v>2.85</v>
      </c>
      <c r="L229" s="65">
        <f t="shared" si="6"/>
        <v>2705.0262000000002</v>
      </c>
      <c r="M229" s="75" t="s">
        <v>39</v>
      </c>
      <c r="N229" s="74"/>
    </row>
    <row r="230" spans="1:14" s="5" customFormat="1" ht="45" x14ac:dyDescent="0.25">
      <c r="A230" s="68">
        <f t="shared" si="7"/>
        <v>222</v>
      </c>
      <c r="B230" s="69" t="s">
        <v>672</v>
      </c>
      <c r="C230" s="60" t="s">
        <v>695</v>
      </c>
      <c r="D230" s="70" t="s">
        <v>133</v>
      </c>
      <c r="E230" s="62" t="s">
        <v>23</v>
      </c>
      <c r="F230" s="71" t="s">
        <v>53</v>
      </c>
      <c r="G230" s="69" t="s">
        <v>42</v>
      </c>
      <c r="H230" s="69">
        <v>2</v>
      </c>
      <c r="I230" s="72">
        <v>20</v>
      </c>
      <c r="J230" s="72">
        <v>100</v>
      </c>
      <c r="K230" s="73">
        <v>2.85</v>
      </c>
      <c r="L230" s="65">
        <f t="shared" si="6"/>
        <v>285</v>
      </c>
      <c r="M230" s="75" t="s">
        <v>101</v>
      </c>
      <c r="N230" s="92" t="s">
        <v>174</v>
      </c>
    </row>
    <row r="231" spans="1:14" s="5" customFormat="1" ht="45" x14ac:dyDescent="0.25">
      <c r="A231" s="68">
        <f t="shared" si="7"/>
        <v>223</v>
      </c>
      <c r="B231" s="69" t="s">
        <v>672</v>
      </c>
      <c r="C231" s="60" t="s">
        <v>696</v>
      </c>
      <c r="D231" s="70" t="s">
        <v>133</v>
      </c>
      <c r="E231" s="62" t="s">
        <v>23</v>
      </c>
      <c r="F231" s="71" t="s">
        <v>53</v>
      </c>
      <c r="G231" s="69" t="s">
        <v>42</v>
      </c>
      <c r="H231" s="69">
        <v>7</v>
      </c>
      <c r="I231" s="72">
        <v>50</v>
      </c>
      <c r="J231" s="72">
        <v>100</v>
      </c>
      <c r="K231" s="73">
        <v>2.85</v>
      </c>
      <c r="L231" s="65">
        <f t="shared" si="6"/>
        <v>285</v>
      </c>
      <c r="M231" s="75" t="s">
        <v>697</v>
      </c>
      <c r="N231" s="92" t="s">
        <v>174</v>
      </c>
    </row>
    <row r="232" spans="1:14" s="5" customFormat="1" ht="15" customHeight="1" x14ac:dyDescent="0.25">
      <c r="A232" s="68">
        <f t="shared" si="7"/>
        <v>224</v>
      </c>
      <c r="B232" s="69" t="s">
        <v>698</v>
      </c>
      <c r="C232" s="60" t="s">
        <v>699</v>
      </c>
      <c r="D232" s="70">
        <v>4222611156</v>
      </c>
      <c r="E232" s="62" t="s">
        <v>157</v>
      </c>
      <c r="F232" s="76" t="s">
        <v>38</v>
      </c>
      <c r="G232" s="69" t="s">
        <v>37</v>
      </c>
      <c r="H232" s="69">
        <v>62</v>
      </c>
      <c r="I232" s="72">
        <v>1506</v>
      </c>
      <c r="J232" s="72">
        <v>1506</v>
      </c>
      <c r="K232" s="73">
        <v>2.85</v>
      </c>
      <c r="L232" s="65">
        <f t="shared" si="6"/>
        <v>4292.1000000000004</v>
      </c>
      <c r="M232" s="75" t="s">
        <v>486</v>
      </c>
      <c r="N232" s="74" t="s">
        <v>117</v>
      </c>
    </row>
    <row r="233" spans="1:14" s="5" customFormat="1" ht="30" x14ac:dyDescent="0.25">
      <c r="A233" s="68">
        <f t="shared" si="7"/>
        <v>225</v>
      </c>
      <c r="B233" s="69" t="s">
        <v>698</v>
      </c>
      <c r="C233" s="60" t="s">
        <v>700</v>
      </c>
      <c r="D233" s="70" t="s">
        <v>187</v>
      </c>
      <c r="E233" s="71" t="s">
        <v>342</v>
      </c>
      <c r="F233" s="76" t="s">
        <v>38</v>
      </c>
      <c r="G233" s="69" t="s">
        <v>38</v>
      </c>
      <c r="H233" s="69">
        <v>31</v>
      </c>
      <c r="I233" s="72">
        <v>729.5</v>
      </c>
      <c r="J233" s="72">
        <v>729.5</v>
      </c>
      <c r="K233" s="73">
        <v>2.85</v>
      </c>
      <c r="L233" s="65">
        <f t="shared" si="6"/>
        <v>2079.0750000000003</v>
      </c>
      <c r="M233" s="75" t="s">
        <v>343</v>
      </c>
      <c r="N233" s="74" t="s">
        <v>117</v>
      </c>
    </row>
    <row r="234" spans="1:14" s="5" customFormat="1" ht="15" x14ac:dyDescent="0.25">
      <c r="A234" s="68">
        <f t="shared" si="7"/>
        <v>226</v>
      </c>
      <c r="B234" s="69" t="s">
        <v>698</v>
      </c>
      <c r="C234" s="60" t="s">
        <v>701</v>
      </c>
      <c r="D234" s="93" t="s">
        <v>702</v>
      </c>
      <c r="E234" s="76" t="s">
        <v>703</v>
      </c>
      <c r="F234" s="76" t="s">
        <v>38</v>
      </c>
      <c r="G234" s="69" t="s">
        <v>38</v>
      </c>
      <c r="H234" s="69">
        <v>30</v>
      </c>
      <c r="I234" s="72">
        <v>729.5</v>
      </c>
      <c r="J234" s="72">
        <v>729.5</v>
      </c>
      <c r="K234" s="73">
        <v>2.85</v>
      </c>
      <c r="L234" s="65">
        <f t="shared" si="6"/>
        <v>2079.0750000000003</v>
      </c>
      <c r="M234" s="75" t="s">
        <v>188</v>
      </c>
      <c r="N234" s="74" t="s">
        <v>117</v>
      </c>
    </row>
    <row r="235" spans="1:14" s="5" customFormat="1" ht="15" x14ac:dyDescent="0.25">
      <c r="A235" s="68">
        <f t="shared" si="7"/>
        <v>227</v>
      </c>
      <c r="B235" s="69" t="s">
        <v>698</v>
      </c>
      <c r="C235" s="60" t="s">
        <v>704</v>
      </c>
      <c r="D235" s="70" t="s">
        <v>705</v>
      </c>
      <c r="E235" s="62" t="s">
        <v>23</v>
      </c>
      <c r="F235" s="71" t="s">
        <v>80</v>
      </c>
      <c r="G235" s="69" t="s">
        <v>62</v>
      </c>
      <c r="H235" s="69">
        <v>30</v>
      </c>
      <c r="I235" s="64">
        <v>1201.5</v>
      </c>
      <c r="J235" s="64">
        <v>1201.5</v>
      </c>
      <c r="K235" s="73">
        <v>2.85</v>
      </c>
      <c r="L235" s="65">
        <f t="shared" si="6"/>
        <v>3424.2750000000001</v>
      </c>
      <c r="M235" s="75" t="s">
        <v>138</v>
      </c>
      <c r="N235" s="74"/>
    </row>
    <row r="236" spans="1:14" s="5" customFormat="1" ht="60.75" customHeight="1" x14ac:dyDescent="0.25">
      <c r="A236" s="68">
        <f t="shared" si="7"/>
        <v>228</v>
      </c>
      <c r="B236" s="69" t="s">
        <v>698</v>
      </c>
      <c r="C236" s="60" t="s">
        <v>706</v>
      </c>
      <c r="D236" s="85" t="s">
        <v>827</v>
      </c>
      <c r="E236" s="62" t="s">
        <v>23</v>
      </c>
      <c r="F236" s="71" t="s">
        <v>30</v>
      </c>
      <c r="G236" s="69" t="s">
        <v>30</v>
      </c>
      <c r="H236" s="69">
        <v>162</v>
      </c>
      <c r="I236" s="64">
        <v>3123.7820000000002</v>
      </c>
      <c r="J236" s="64">
        <v>3123.7820000000002</v>
      </c>
      <c r="K236" s="73">
        <v>2.85</v>
      </c>
      <c r="L236" s="65">
        <f t="shared" si="6"/>
        <v>8902.7787000000008</v>
      </c>
      <c r="M236" s="75" t="s">
        <v>182</v>
      </c>
      <c r="N236" s="74"/>
    </row>
    <row r="237" spans="1:14" s="5" customFormat="1" ht="15" x14ac:dyDescent="0.25">
      <c r="A237" s="68">
        <f t="shared" si="7"/>
        <v>229</v>
      </c>
      <c r="B237" s="69" t="s">
        <v>698</v>
      </c>
      <c r="C237" s="60" t="s">
        <v>707</v>
      </c>
      <c r="D237" s="70" t="s">
        <v>708</v>
      </c>
      <c r="E237" s="62" t="s">
        <v>23</v>
      </c>
      <c r="F237" s="71" t="s">
        <v>60</v>
      </c>
      <c r="G237" s="69" t="s">
        <v>31</v>
      </c>
      <c r="H237" s="69">
        <v>75</v>
      </c>
      <c r="I237" s="64">
        <v>3003.75</v>
      </c>
      <c r="J237" s="64">
        <v>3003.75</v>
      </c>
      <c r="K237" s="73">
        <v>2.85</v>
      </c>
      <c r="L237" s="65">
        <f t="shared" si="6"/>
        <v>8560.6875</v>
      </c>
      <c r="M237" s="75" t="s">
        <v>61</v>
      </c>
      <c r="N237" s="74"/>
    </row>
    <row r="238" spans="1:14" s="5" customFormat="1" ht="15" x14ac:dyDescent="0.25">
      <c r="A238" s="68">
        <f t="shared" si="7"/>
        <v>230</v>
      </c>
      <c r="B238" s="69" t="s">
        <v>698</v>
      </c>
      <c r="C238" s="60" t="s">
        <v>709</v>
      </c>
      <c r="D238" s="70" t="s">
        <v>710</v>
      </c>
      <c r="E238" s="62" t="s">
        <v>23</v>
      </c>
      <c r="F238" s="71" t="s">
        <v>95</v>
      </c>
      <c r="G238" s="69" t="s">
        <v>95</v>
      </c>
      <c r="H238" s="69">
        <v>50</v>
      </c>
      <c r="I238" s="64">
        <v>2002.5</v>
      </c>
      <c r="J238" s="64">
        <v>2002.5</v>
      </c>
      <c r="K238" s="73">
        <v>2.85</v>
      </c>
      <c r="L238" s="65">
        <f t="shared" si="6"/>
        <v>5707.125</v>
      </c>
      <c r="M238" s="75" t="s">
        <v>711</v>
      </c>
      <c r="N238" s="74"/>
    </row>
    <row r="239" spans="1:14" s="5" customFormat="1" ht="15" x14ac:dyDescent="0.25">
      <c r="A239" s="68">
        <f t="shared" si="7"/>
        <v>231</v>
      </c>
      <c r="B239" s="69" t="s">
        <v>698</v>
      </c>
      <c r="C239" s="60" t="s">
        <v>712</v>
      </c>
      <c r="D239" s="70" t="s">
        <v>713</v>
      </c>
      <c r="E239" s="62" t="s">
        <v>23</v>
      </c>
      <c r="F239" s="76" t="s">
        <v>80</v>
      </c>
      <c r="G239" s="69" t="s">
        <v>62</v>
      </c>
      <c r="H239" s="69">
        <v>29</v>
      </c>
      <c r="I239" s="64">
        <v>655.01</v>
      </c>
      <c r="J239" s="64">
        <v>655.01</v>
      </c>
      <c r="K239" s="73">
        <v>2.85</v>
      </c>
      <c r="L239" s="65">
        <f t="shared" si="6"/>
        <v>1866.7785000000001</v>
      </c>
      <c r="M239" s="75" t="s">
        <v>138</v>
      </c>
      <c r="N239" s="74"/>
    </row>
    <row r="240" spans="1:14" s="5" customFormat="1" ht="15" x14ac:dyDescent="0.25">
      <c r="A240" s="68">
        <f t="shared" si="7"/>
        <v>232</v>
      </c>
      <c r="B240" s="69" t="s">
        <v>698</v>
      </c>
      <c r="C240" s="60" t="s">
        <v>714</v>
      </c>
      <c r="D240" s="70" t="s">
        <v>715</v>
      </c>
      <c r="E240" s="62" t="s">
        <v>23</v>
      </c>
      <c r="F240" s="71" t="s">
        <v>68</v>
      </c>
      <c r="G240" s="69" t="s">
        <v>28</v>
      </c>
      <c r="H240" s="69">
        <v>28</v>
      </c>
      <c r="I240" s="64">
        <v>180.68</v>
      </c>
      <c r="J240" s="64">
        <v>180.68</v>
      </c>
      <c r="K240" s="73">
        <v>2.85</v>
      </c>
      <c r="L240" s="65">
        <f t="shared" si="6"/>
        <v>514.93799999999999</v>
      </c>
      <c r="M240" s="75" t="s">
        <v>69</v>
      </c>
      <c r="N240" s="74"/>
    </row>
    <row r="241" spans="1:14" s="5" customFormat="1" ht="15" x14ac:dyDescent="0.25">
      <c r="A241" s="68">
        <f t="shared" si="7"/>
        <v>233</v>
      </c>
      <c r="B241" s="69" t="s">
        <v>698</v>
      </c>
      <c r="C241" s="60" t="s">
        <v>716</v>
      </c>
      <c r="D241" s="70" t="s">
        <v>717</v>
      </c>
      <c r="E241" s="62" t="s">
        <v>23</v>
      </c>
      <c r="F241" s="71" t="s">
        <v>30</v>
      </c>
      <c r="G241" s="69" t="s">
        <v>30</v>
      </c>
      <c r="H241" s="69">
        <v>31</v>
      </c>
      <c r="I241" s="64">
        <v>936.27</v>
      </c>
      <c r="J241" s="64">
        <v>936.27</v>
      </c>
      <c r="K241" s="73">
        <v>2.85</v>
      </c>
      <c r="L241" s="65">
        <f t="shared" si="6"/>
        <v>2668.3695000000002</v>
      </c>
      <c r="M241" s="75" t="s">
        <v>78</v>
      </c>
      <c r="N241" s="74"/>
    </row>
    <row r="242" spans="1:14" s="5" customFormat="1" ht="15" x14ac:dyDescent="0.25">
      <c r="A242" s="68">
        <f t="shared" si="7"/>
        <v>234</v>
      </c>
      <c r="B242" s="69" t="s">
        <v>698</v>
      </c>
      <c r="C242" s="60" t="s">
        <v>718</v>
      </c>
      <c r="D242" s="70" t="s">
        <v>719</v>
      </c>
      <c r="E242" s="62" t="s">
        <v>23</v>
      </c>
      <c r="F242" s="78" t="s">
        <v>720</v>
      </c>
      <c r="G242" s="69" t="s">
        <v>30</v>
      </c>
      <c r="H242" s="69">
        <v>68</v>
      </c>
      <c r="I242" s="72">
        <v>1923.38</v>
      </c>
      <c r="J242" s="72">
        <v>1923.38</v>
      </c>
      <c r="K242" s="73">
        <v>2.85</v>
      </c>
      <c r="L242" s="65">
        <f t="shared" si="6"/>
        <v>5481.6330000000007</v>
      </c>
      <c r="M242" s="67" t="s">
        <v>721</v>
      </c>
      <c r="N242" s="74"/>
    </row>
    <row r="243" spans="1:14" s="5" customFormat="1" ht="15" x14ac:dyDescent="0.25">
      <c r="A243" s="68">
        <f t="shared" si="7"/>
        <v>235</v>
      </c>
      <c r="B243" s="69" t="s">
        <v>722</v>
      </c>
      <c r="C243" s="90" t="s">
        <v>723</v>
      </c>
      <c r="D243" s="70" t="s">
        <v>724</v>
      </c>
      <c r="E243" s="62" t="s">
        <v>23</v>
      </c>
      <c r="F243" s="71" t="s">
        <v>71</v>
      </c>
      <c r="G243" s="69" t="s">
        <v>62</v>
      </c>
      <c r="H243" s="69">
        <v>42</v>
      </c>
      <c r="I243" s="64">
        <v>1530.2739999999999</v>
      </c>
      <c r="J243" s="64">
        <v>1530.2739999999999</v>
      </c>
      <c r="K243" s="73">
        <v>2.85</v>
      </c>
      <c r="L243" s="65">
        <f t="shared" si="6"/>
        <v>4361.2808999999997</v>
      </c>
      <c r="M243" s="75" t="s">
        <v>413</v>
      </c>
      <c r="N243" s="74"/>
    </row>
    <row r="244" spans="1:14" s="5" customFormat="1" ht="15" x14ac:dyDescent="0.25">
      <c r="A244" s="68">
        <f t="shared" si="7"/>
        <v>236</v>
      </c>
      <c r="B244" s="69" t="s">
        <v>722</v>
      </c>
      <c r="C244" s="90" t="s">
        <v>725</v>
      </c>
      <c r="D244" s="70" t="s">
        <v>726</v>
      </c>
      <c r="E244" s="62" t="s">
        <v>23</v>
      </c>
      <c r="F244" s="71" t="s">
        <v>53</v>
      </c>
      <c r="G244" s="69" t="s">
        <v>42</v>
      </c>
      <c r="H244" s="69">
        <v>95</v>
      </c>
      <c r="I244" s="72">
        <v>2426.38</v>
      </c>
      <c r="J244" s="72">
        <v>2426.38</v>
      </c>
      <c r="K244" s="73">
        <v>2.85</v>
      </c>
      <c r="L244" s="65">
        <f t="shared" si="6"/>
        <v>6915.1830000000009</v>
      </c>
      <c r="M244" s="67" t="s">
        <v>613</v>
      </c>
      <c r="N244" s="74"/>
    </row>
    <row r="245" spans="1:14" s="5" customFormat="1" ht="15" x14ac:dyDescent="0.25">
      <c r="A245" s="68">
        <f t="shared" si="7"/>
        <v>237</v>
      </c>
      <c r="B245" s="69" t="s">
        <v>722</v>
      </c>
      <c r="C245" s="90" t="s">
        <v>727</v>
      </c>
      <c r="D245" s="70" t="s">
        <v>728</v>
      </c>
      <c r="E245" s="62" t="s">
        <v>23</v>
      </c>
      <c r="F245" s="71" t="s">
        <v>30</v>
      </c>
      <c r="G245" s="69" t="s">
        <v>30</v>
      </c>
      <c r="H245" s="69">
        <v>10</v>
      </c>
      <c r="I245" s="72">
        <v>168.25</v>
      </c>
      <c r="J245" s="72">
        <v>168.25</v>
      </c>
      <c r="K245" s="73">
        <v>2.85</v>
      </c>
      <c r="L245" s="65">
        <f t="shared" si="6"/>
        <v>479.51249999999999</v>
      </c>
      <c r="M245" s="75" t="s">
        <v>92</v>
      </c>
      <c r="N245" s="74"/>
    </row>
    <row r="246" spans="1:14" s="5" customFormat="1" ht="30" x14ac:dyDescent="0.25">
      <c r="A246" s="68">
        <f t="shared" si="7"/>
        <v>238</v>
      </c>
      <c r="B246" s="69" t="s">
        <v>722</v>
      </c>
      <c r="C246" s="60" t="s">
        <v>729</v>
      </c>
      <c r="D246" s="70" t="s">
        <v>730</v>
      </c>
      <c r="E246" s="62" t="s">
        <v>23</v>
      </c>
      <c r="F246" s="71" t="s">
        <v>113</v>
      </c>
      <c r="G246" s="69" t="s">
        <v>38</v>
      </c>
      <c r="H246" s="69">
        <v>19</v>
      </c>
      <c r="I246" s="72">
        <v>271.7</v>
      </c>
      <c r="J246" s="72">
        <v>271.7</v>
      </c>
      <c r="K246" s="73">
        <v>2.85</v>
      </c>
      <c r="L246" s="65">
        <f t="shared" si="6"/>
        <v>774.34500000000003</v>
      </c>
      <c r="M246" s="67" t="s">
        <v>114</v>
      </c>
      <c r="N246" s="74"/>
    </row>
    <row r="247" spans="1:14" s="5" customFormat="1" ht="15" x14ac:dyDescent="0.25">
      <c r="A247" s="68">
        <f t="shared" si="7"/>
        <v>239</v>
      </c>
      <c r="B247" s="69" t="s">
        <v>722</v>
      </c>
      <c r="C247" s="60" t="s">
        <v>731</v>
      </c>
      <c r="D247" s="70" t="s">
        <v>732</v>
      </c>
      <c r="E247" s="62" t="s">
        <v>23</v>
      </c>
      <c r="F247" s="71" t="s">
        <v>140</v>
      </c>
      <c r="G247" s="69" t="s">
        <v>49</v>
      </c>
      <c r="H247" s="69">
        <v>44</v>
      </c>
      <c r="I247" s="72">
        <v>721.35</v>
      </c>
      <c r="J247" s="72">
        <v>721.35</v>
      </c>
      <c r="K247" s="73">
        <v>3.35</v>
      </c>
      <c r="L247" s="65">
        <f t="shared" si="6"/>
        <v>2416.5225</v>
      </c>
      <c r="M247" s="75" t="s">
        <v>141</v>
      </c>
      <c r="N247" s="74"/>
    </row>
    <row r="248" spans="1:14" s="5" customFormat="1" ht="15" x14ac:dyDescent="0.25">
      <c r="A248" s="68">
        <f t="shared" si="7"/>
        <v>240</v>
      </c>
      <c r="B248" s="69" t="s">
        <v>722</v>
      </c>
      <c r="C248" s="60" t="s">
        <v>733</v>
      </c>
      <c r="D248" s="70">
        <v>4222611385</v>
      </c>
      <c r="E248" s="62" t="s">
        <v>23</v>
      </c>
      <c r="F248" s="71" t="s">
        <v>588</v>
      </c>
      <c r="G248" s="69" t="s">
        <v>29</v>
      </c>
      <c r="H248" s="69">
        <v>30</v>
      </c>
      <c r="I248" s="72">
        <v>716.76</v>
      </c>
      <c r="J248" s="72">
        <v>716.76</v>
      </c>
      <c r="K248" s="73">
        <v>3.35</v>
      </c>
      <c r="L248" s="65">
        <f t="shared" si="6"/>
        <v>2401.1460000000002</v>
      </c>
      <c r="M248" s="67" t="s">
        <v>589</v>
      </c>
      <c r="N248" s="74"/>
    </row>
    <row r="249" spans="1:14" s="5" customFormat="1" ht="15" x14ac:dyDescent="0.25">
      <c r="A249" s="68">
        <f t="shared" si="7"/>
        <v>241</v>
      </c>
      <c r="B249" s="69" t="s">
        <v>722</v>
      </c>
      <c r="C249" s="60" t="s">
        <v>734</v>
      </c>
      <c r="D249" s="70" t="s">
        <v>735</v>
      </c>
      <c r="E249" s="62" t="s">
        <v>23</v>
      </c>
      <c r="F249" s="71" t="s">
        <v>74</v>
      </c>
      <c r="G249" s="69" t="s">
        <v>74</v>
      </c>
      <c r="H249" s="69">
        <v>6</v>
      </c>
      <c r="I249" s="72">
        <v>169.5</v>
      </c>
      <c r="J249" s="72">
        <v>169.5</v>
      </c>
      <c r="K249" s="73">
        <v>2.85</v>
      </c>
      <c r="L249" s="65">
        <f t="shared" si="6"/>
        <v>483.07499999999999</v>
      </c>
      <c r="M249" s="75" t="s">
        <v>112</v>
      </c>
      <c r="N249" s="74"/>
    </row>
    <row r="250" spans="1:14" s="5" customFormat="1" ht="15" x14ac:dyDescent="0.25">
      <c r="A250" s="68">
        <f t="shared" si="7"/>
        <v>242</v>
      </c>
      <c r="B250" s="69" t="s">
        <v>722</v>
      </c>
      <c r="C250" s="60" t="s">
        <v>736</v>
      </c>
      <c r="D250" s="70" t="s">
        <v>737</v>
      </c>
      <c r="E250" s="62" t="s">
        <v>23</v>
      </c>
      <c r="F250" s="71" t="s">
        <v>545</v>
      </c>
      <c r="G250" s="69" t="s">
        <v>545</v>
      </c>
      <c r="H250" s="69">
        <v>4</v>
      </c>
      <c r="I250" s="72">
        <v>34.56</v>
      </c>
      <c r="J250" s="72">
        <v>100</v>
      </c>
      <c r="K250" s="73">
        <v>3.35</v>
      </c>
      <c r="L250" s="65">
        <f t="shared" si="6"/>
        <v>335</v>
      </c>
      <c r="M250" s="75" t="s">
        <v>738</v>
      </c>
      <c r="N250" s="74"/>
    </row>
    <row r="251" spans="1:14" s="5" customFormat="1" ht="15" x14ac:dyDescent="0.25">
      <c r="A251" s="68">
        <f t="shared" si="7"/>
        <v>243</v>
      </c>
      <c r="B251" s="69" t="s">
        <v>722</v>
      </c>
      <c r="C251" s="60" t="s">
        <v>739</v>
      </c>
      <c r="D251" s="70" t="s">
        <v>740</v>
      </c>
      <c r="E251" s="62" t="s">
        <v>23</v>
      </c>
      <c r="F251" s="71" t="s">
        <v>47</v>
      </c>
      <c r="G251" s="69" t="s">
        <v>40</v>
      </c>
      <c r="H251" s="69">
        <v>45</v>
      </c>
      <c r="I251" s="64">
        <v>1586.25</v>
      </c>
      <c r="J251" s="64">
        <v>1586.25</v>
      </c>
      <c r="K251" s="73">
        <v>2.85</v>
      </c>
      <c r="L251" s="65">
        <f t="shared" si="6"/>
        <v>4520.8125</v>
      </c>
      <c r="M251" s="75" t="s">
        <v>741</v>
      </c>
      <c r="N251" s="74"/>
    </row>
    <row r="252" spans="1:14" s="5" customFormat="1" ht="15" x14ac:dyDescent="0.25">
      <c r="A252" s="68">
        <f t="shared" si="7"/>
        <v>244</v>
      </c>
      <c r="B252" s="69" t="s">
        <v>722</v>
      </c>
      <c r="C252" s="60" t="s">
        <v>742</v>
      </c>
      <c r="D252" s="70" t="s">
        <v>743</v>
      </c>
      <c r="E252" s="62" t="s">
        <v>23</v>
      </c>
      <c r="F252" s="71" t="s">
        <v>477</v>
      </c>
      <c r="G252" s="69" t="s">
        <v>40</v>
      </c>
      <c r="H252" s="69">
        <v>30</v>
      </c>
      <c r="I252" s="64">
        <v>1201.5</v>
      </c>
      <c r="J252" s="64">
        <v>1201.5</v>
      </c>
      <c r="K252" s="73">
        <v>2.85</v>
      </c>
      <c r="L252" s="65">
        <f t="shared" si="6"/>
        <v>3424.2750000000001</v>
      </c>
      <c r="M252" s="75" t="s">
        <v>478</v>
      </c>
      <c r="N252" s="74"/>
    </row>
    <row r="253" spans="1:14" s="5" customFormat="1" ht="30" x14ac:dyDescent="0.25">
      <c r="A253" s="68">
        <f t="shared" si="7"/>
        <v>245</v>
      </c>
      <c r="B253" s="69" t="s">
        <v>722</v>
      </c>
      <c r="C253" s="60" t="s">
        <v>744</v>
      </c>
      <c r="D253" s="70" t="s">
        <v>828</v>
      </c>
      <c r="E253" s="62" t="s">
        <v>23</v>
      </c>
      <c r="F253" s="71" t="s">
        <v>30</v>
      </c>
      <c r="G253" s="69" t="s">
        <v>30</v>
      </c>
      <c r="H253" s="69">
        <v>551</v>
      </c>
      <c r="I253" s="64">
        <v>8423.505000000001</v>
      </c>
      <c r="J253" s="64">
        <v>8423.505000000001</v>
      </c>
      <c r="K253" s="73">
        <v>2.85</v>
      </c>
      <c r="L253" s="65">
        <f t="shared" si="6"/>
        <v>24006.989250000002</v>
      </c>
      <c r="M253" s="75" t="s">
        <v>121</v>
      </c>
      <c r="N253" s="74"/>
    </row>
    <row r="254" spans="1:14" s="5" customFormat="1" ht="15" x14ac:dyDescent="0.25">
      <c r="A254" s="68">
        <f t="shared" si="7"/>
        <v>246</v>
      </c>
      <c r="B254" s="69" t="s">
        <v>722</v>
      </c>
      <c r="C254" s="60" t="s">
        <v>745</v>
      </c>
      <c r="D254" s="70" t="s">
        <v>746</v>
      </c>
      <c r="E254" s="62" t="s">
        <v>23</v>
      </c>
      <c r="F254" s="71" t="s">
        <v>60</v>
      </c>
      <c r="G254" s="69" t="s">
        <v>31</v>
      </c>
      <c r="H254" s="69">
        <v>50</v>
      </c>
      <c r="I254" s="64">
        <v>2002.5</v>
      </c>
      <c r="J254" s="64">
        <v>2002.5</v>
      </c>
      <c r="K254" s="73">
        <v>2.85</v>
      </c>
      <c r="L254" s="65">
        <f t="shared" si="6"/>
        <v>5707.125</v>
      </c>
      <c r="M254" s="75" t="s">
        <v>61</v>
      </c>
      <c r="N254" s="74"/>
    </row>
    <row r="255" spans="1:14" s="5" customFormat="1" ht="15" x14ac:dyDescent="0.25">
      <c r="A255" s="68">
        <f t="shared" si="7"/>
        <v>247</v>
      </c>
      <c r="B255" s="69" t="s">
        <v>722</v>
      </c>
      <c r="C255" s="60" t="s">
        <v>747</v>
      </c>
      <c r="D255" s="70">
        <v>4222611328</v>
      </c>
      <c r="E255" s="62" t="s">
        <v>23</v>
      </c>
      <c r="F255" s="71" t="s">
        <v>161</v>
      </c>
      <c r="G255" s="69" t="s">
        <v>85</v>
      </c>
      <c r="H255" s="69">
        <v>25</v>
      </c>
      <c r="I255" s="64">
        <v>771.25</v>
      </c>
      <c r="J255" s="64">
        <v>771.25</v>
      </c>
      <c r="K255" s="73">
        <v>2.85</v>
      </c>
      <c r="L255" s="65">
        <f t="shared" si="6"/>
        <v>2198.0625</v>
      </c>
      <c r="M255" s="75" t="s">
        <v>162</v>
      </c>
      <c r="N255" s="74"/>
    </row>
    <row r="256" spans="1:14" s="5" customFormat="1" ht="30" x14ac:dyDescent="0.25">
      <c r="A256" s="68">
        <f t="shared" si="7"/>
        <v>248</v>
      </c>
      <c r="B256" s="69" t="s">
        <v>722</v>
      </c>
      <c r="C256" s="60" t="s">
        <v>748</v>
      </c>
      <c r="D256" s="70" t="s">
        <v>829</v>
      </c>
      <c r="E256" s="62" t="s">
        <v>23</v>
      </c>
      <c r="F256" s="71" t="s">
        <v>80</v>
      </c>
      <c r="G256" s="69" t="s">
        <v>62</v>
      </c>
      <c r="H256" s="69">
        <v>124</v>
      </c>
      <c r="I256" s="64">
        <v>2924.3360000000002</v>
      </c>
      <c r="J256" s="64">
        <v>2924.3360000000002</v>
      </c>
      <c r="K256" s="73">
        <v>2.85</v>
      </c>
      <c r="L256" s="65">
        <f t="shared" si="6"/>
        <v>8334.3576000000012</v>
      </c>
      <c r="M256" s="75" t="s">
        <v>91</v>
      </c>
      <c r="N256" s="74"/>
    </row>
    <row r="257" spans="1:14" s="5" customFormat="1" ht="30" x14ac:dyDescent="0.25">
      <c r="A257" s="68">
        <f t="shared" si="7"/>
        <v>249</v>
      </c>
      <c r="B257" s="69" t="s">
        <v>749</v>
      </c>
      <c r="C257" s="60" t="s">
        <v>750</v>
      </c>
      <c r="D257" s="85" t="s">
        <v>751</v>
      </c>
      <c r="E257" s="62" t="s">
        <v>23</v>
      </c>
      <c r="F257" s="71" t="s">
        <v>107</v>
      </c>
      <c r="G257" s="69" t="s">
        <v>56</v>
      </c>
      <c r="H257" s="69">
        <v>77</v>
      </c>
      <c r="I257" s="72">
        <v>2547.5</v>
      </c>
      <c r="J257" s="72">
        <v>2547.5</v>
      </c>
      <c r="K257" s="73">
        <v>3.35</v>
      </c>
      <c r="L257" s="65">
        <f t="shared" si="6"/>
        <v>8534.125</v>
      </c>
      <c r="M257" s="75" t="s">
        <v>108</v>
      </c>
      <c r="N257" s="74"/>
    </row>
    <row r="258" spans="1:14" s="5" customFormat="1" ht="15" x14ac:dyDescent="0.25">
      <c r="A258" s="68">
        <f t="shared" si="7"/>
        <v>250</v>
      </c>
      <c r="B258" s="69" t="s">
        <v>749</v>
      </c>
      <c r="C258" s="60" t="s">
        <v>752</v>
      </c>
      <c r="D258" s="70" t="s">
        <v>753</v>
      </c>
      <c r="E258" s="62" t="s">
        <v>23</v>
      </c>
      <c r="F258" s="71" t="s">
        <v>179</v>
      </c>
      <c r="G258" s="69" t="s">
        <v>179</v>
      </c>
      <c r="H258" s="69">
        <v>72</v>
      </c>
      <c r="I258" s="72">
        <v>1543.13</v>
      </c>
      <c r="J258" s="72">
        <v>1543.13</v>
      </c>
      <c r="K258" s="73">
        <v>3.35</v>
      </c>
      <c r="L258" s="65">
        <f t="shared" si="6"/>
        <v>5169.4855000000007</v>
      </c>
      <c r="M258" s="75" t="s">
        <v>180</v>
      </c>
      <c r="N258" s="74"/>
    </row>
    <row r="259" spans="1:14" s="5" customFormat="1" ht="15" x14ac:dyDescent="0.25">
      <c r="A259" s="68">
        <f t="shared" si="7"/>
        <v>251</v>
      </c>
      <c r="B259" s="69" t="s">
        <v>749</v>
      </c>
      <c r="C259" s="60" t="s">
        <v>754</v>
      </c>
      <c r="D259" s="70" t="s">
        <v>755</v>
      </c>
      <c r="E259" s="62" t="s">
        <v>23</v>
      </c>
      <c r="F259" s="71" t="s">
        <v>31</v>
      </c>
      <c r="G259" s="69" t="s">
        <v>31</v>
      </c>
      <c r="H259" s="69">
        <v>10</v>
      </c>
      <c r="I259" s="72">
        <v>286.5</v>
      </c>
      <c r="J259" s="72">
        <v>286.5</v>
      </c>
      <c r="K259" s="73">
        <v>2.85</v>
      </c>
      <c r="L259" s="65">
        <f t="shared" si="6"/>
        <v>816.52499999999998</v>
      </c>
      <c r="M259" s="75" t="s">
        <v>756</v>
      </c>
      <c r="N259" s="74"/>
    </row>
    <row r="260" spans="1:14" s="5" customFormat="1" ht="15" x14ac:dyDescent="0.25">
      <c r="A260" s="68">
        <f t="shared" si="7"/>
        <v>252</v>
      </c>
      <c r="B260" s="69" t="s">
        <v>749</v>
      </c>
      <c r="C260" s="60" t="s">
        <v>757</v>
      </c>
      <c r="D260" s="70" t="s">
        <v>758</v>
      </c>
      <c r="E260" s="62" t="s">
        <v>23</v>
      </c>
      <c r="F260" s="71" t="s">
        <v>48</v>
      </c>
      <c r="G260" s="69" t="s">
        <v>48</v>
      </c>
      <c r="H260" s="69">
        <v>20</v>
      </c>
      <c r="I260" s="72">
        <v>329.76</v>
      </c>
      <c r="J260" s="72">
        <v>329.76</v>
      </c>
      <c r="K260" s="73">
        <v>3.35</v>
      </c>
      <c r="L260" s="65">
        <f t="shared" si="6"/>
        <v>1104.6959999999999</v>
      </c>
      <c r="M260" s="75" t="s">
        <v>759</v>
      </c>
      <c r="N260" s="74"/>
    </row>
    <row r="261" spans="1:14" s="5" customFormat="1" ht="30" x14ac:dyDescent="0.25">
      <c r="A261" s="68">
        <f t="shared" si="7"/>
        <v>253</v>
      </c>
      <c r="B261" s="69" t="s">
        <v>749</v>
      </c>
      <c r="C261" s="60" t="s">
        <v>760</v>
      </c>
      <c r="D261" s="70" t="s">
        <v>830</v>
      </c>
      <c r="E261" s="62" t="s">
        <v>23</v>
      </c>
      <c r="F261" s="71" t="s">
        <v>168</v>
      </c>
      <c r="G261" s="69" t="s">
        <v>42</v>
      </c>
      <c r="H261" s="69">
        <v>146</v>
      </c>
      <c r="I261" s="64">
        <v>2931.9680000000003</v>
      </c>
      <c r="J261" s="64">
        <v>2931.9680000000003</v>
      </c>
      <c r="K261" s="73">
        <v>2.85</v>
      </c>
      <c r="L261" s="65">
        <f t="shared" si="6"/>
        <v>8356.1088000000018</v>
      </c>
      <c r="M261" s="75" t="s">
        <v>169</v>
      </c>
      <c r="N261" s="74"/>
    </row>
    <row r="262" spans="1:14" s="5" customFormat="1" ht="15" x14ac:dyDescent="0.25">
      <c r="A262" s="68">
        <f t="shared" si="7"/>
        <v>254</v>
      </c>
      <c r="B262" s="69" t="s">
        <v>749</v>
      </c>
      <c r="C262" s="60" t="s">
        <v>761</v>
      </c>
      <c r="D262" s="70" t="s">
        <v>762</v>
      </c>
      <c r="E262" s="62" t="s">
        <v>23</v>
      </c>
      <c r="F262" s="71" t="s">
        <v>53</v>
      </c>
      <c r="G262" s="69" t="s">
        <v>42</v>
      </c>
      <c r="H262" s="69">
        <v>61</v>
      </c>
      <c r="I262" s="72">
        <v>1683.19</v>
      </c>
      <c r="J262" s="72">
        <v>1683.19</v>
      </c>
      <c r="K262" s="73">
        <v>2.85</v>
      </c>
      <c r="L262" s="65">
        <f t="shared" si="6"/>
        <v>4797.0915000000005</v>
      </c>
      <c r="M262" s="67" t="s">
        <v>613</v>
      </c>
      <c r="N262" s="74"/>
    </row>
    <row r="263" spans="1:14" s="5" customFormat="1" ht="15" x14ac:dyDescent="0.25">
      <c r="A263" s="68">
        <f t="shared" si="7"/>
        <v>255</v>
      </c>
      <c r="B263" s="69" t="s">
        <v>749</v>
      </c>
      <c r="C263" s="60" t="s">
        <v>763</v>
      </c>
      <c r="D263" s="70" t="s">
        <v>764</v>
      </c>
      <c r="E263" s="62" t="s">
        <v>23</v>
      </c>
      <c r="F263" s="71" t="s">
        <v>27</v>
      </c>
      <c r="G263" s="69" t="s">
        <v>26</v>
      </c>
      <c r="H263" s="69">
        <v>217</v>
      </c>
      <c r="I263" s="72">
        <v>6781.25</v>
      </c>
      <c r="J263" s="72">
        <v>6781.25</v>
      </c>
      <c r="K263" s="73">
        <v>2.85</v>
      </c>
      <c r="L263" s="65">
        <f t="shared" si="6"/>
        <v>19326.5625</v>
      </c>
      <c r="M263" s="67" t="s">
        <v>333</v>
      </c>
      <c r="N263" s="74"/>
    </row>
    <row r="264" spans="1:14" s="5" customFormat="1" ht="15" x14ac:dyDescent="0.25">
      <c r="A264" s="68">
        <f t="shared" si="7"/>
        <v>256</v>
      </c>
      <c r="B264" s="69" t="s">
        <v>765</v>
      </c>
      <c r="C264" s="60" t="s">
        <v>766</v>
      </c>
      <c r="D264" s="70" t="s">
        <v>767</v>
      </c>
      <c r="E264" s="62" t="s">
        <v>23</v>
      </c>
      <c r="F264" s="71" t="s">
        <v>41</v>
      </c>
      <c r="G264" s="69" t="s">
        <v>42</v>
      </c>
      <c r="H264" s="69">
        <v>15</v>
      </c>
      <c r="I264" s="64">
        <v>282.09399999999999</v>
      </c>
      <c r="J264" s="64">
        <v>282.09399999999999</v>
      </c>
      <c r="K264" s="73">
        <v>2.85</v>
      </c>
      <c r="L264" s="65">
        <f t="shared" si="6"/>
        <v>803.96789999999999</v>
      </c>
      <c r="M264" s="75" t="s">
        <v>43</v>
      </c>
      <c r="N264" s="74"/>
    </row>
    <row r="265" spans="1:14" s="5" customFormat="1" ht="15" x14ac:dyDescent="0.25">
      <c r="A265" s="68">
        <f t="shared" si="7"/>
        <v>257</v>
      </c>
      <c r="B265" s="69" t="s">
        <v>765</v>
      </c>
      <c r="C265" s="60" t="s">
        <v>768</v>
      </c>
      <c r="D265" s="70" t="s">
        <v>769</v>
      </c>
      <c r="E265" s="62" t="s">
        <v>23</v>
      </c>
      <c r="F265" s="71" t="s">
        <v>105</v>
      </c>
      <c r="G265" s="69" t="s">
        <v>66</v>
      </c>
      <c r="H265" s="69">
        <v>58</v>
      </c>
      <c r="I265" s="72">
        <v>1191.83</v>
      </c>
      <c r="J265" s="72">
        <v>1191.83</v>
      </c>
      <c r="K265" s="73">
        <v>2.85</v>
      </c>
      <c r="L265" s="65">
        <f t="shared" si="6"/>
        <v>3396.7154999999998</v>
      </c>
      <c r="M265" s="75" t="s">
        <v>106</v>
      </c>
      <c r="N265" s="74"/>
    </row>
    <row r="266" spans="1:14" s="5" customFormat="1" ht="15" x14ac:dyDescent="0.25">
      <c r="A266" s="68">
        <f t="shared" si="7"/>
        <v>258</v>
      </c>
      <c r="B266" s="69" t="s">
        <v>765</v>
      </c>
      <c r="C266" s="60" t="s">
        <v>770</v>
      </c>
      <c r="D266" s="70" t="s">
        <v>771</v>
      </c>
      <c r="E266" s="62" t="s">
        <v>23</v>
      </c>
      <c r="F266" s="71" t="s">
        <v>565</v>
      </c>
      <c r="G266" s="69" t="s">
        <v>42</v>
      </c>
      <c r="H266" s="69">
        <v>20</v>
      </c>
      <c r="I266" s="64">
        <v>581</v>
      </c>
      <c r="J266" s="64">
        <v>581</v>
      </c>
      <c r="K266" s="73">
        <v>2.85</v>
      </c>
      <c r="L266" s="65">
        <f t="shared" ref="L266:L288" si="8">J266*K266</f>
        <v>1655.8500000000001</v>
      </c>
      <c r="M266" s="75" t="s">
        <v>566</v>
      </c>
      <c r="N266" s="74"/>
    </row>
    <row r="267" spans="1:14" s="5" customFormat="1" ht="15" x14ac:dyDescent="0.25">
      <c r="A267" s="68">
        <f t="shared" ref="A267:A288" si="9">A266+1</f>
        <v>259</v>
      </c>
      <c r="B267" s="69" t="s">
        <v>765</v>
      </c>
      <c r="C267" s="60" t="s">
        <v>772</v>
      </c>
      <c r="D267" s="70" t="s">
        <v>773</v>
      </c>
      <c r="E267" s="62" t="s">
        <v>23</v>
      </c>
      <c r="F267" s="71" t="s">
        <v>47</v>
      </c>
      <c r="G267" s="69" t="s">
        <v>40</v>
      </c>
      <c r="H267" s="69">
        <v>10</v>
      </c>
      <c r="I267" s="64">
        <v>72.25</v>
      </c>
      <c r="J267" s="64">
        <v>100</v>
      </c>
      <c r="K267" s="73">
        <v>2.85</v>
      </c>
      <c r="L267" s="65">
        <f t="shared" si="8"/>
        <v>285</v>
      </c>
      <c r="M267" s="75" t="s">
        <v>185</v>
      </c>
      <c r="N267" s="74"/>
    </row>
    <row r="268" spans="1:14" s="5" customFormat="1" ht="30" x14ac:dyDescent="0.25">
      <c r="A268" s="68">
        <f t="shared" si="9"/>
        <v>260</v>
      </c>
      <c r="B268" s="69" t="s">
        <v>765</v>
      </c>
      <c r="C268" s="60" t="s">
        <v>774</v>
      </c>
      <c r="D268" s="70" t="s">
        <v>831</v>
      </c>
      <c r="E268" s="62" t="s">
        <v>23</v>
      </c>
      <c r="F268" s="71" t="s">
        <v>77</v>
      </c>
      <c r="G268" s="69" t="s">
        <v>38</v>
      </c>
      <c r="H268" s="69">
        <v>131</v>
      </c>
      <c r="I268" s="64">
        <v>3433.15</v>
      </c>
      <c r="J268" s="64">
        <v>3433.15</v>
      </c>
      <c r="K268" s="73">
        <v>2.85</v>
      </c>
      <c r="L268" s="65">
        <f t="shared" si="8"/>
        <v>9784.4775000000009</v>
      </c>
      <c r="M268" s="67" t="s">
        <v>130</v>
      </c>
      <c r="N268" s="74"/>
    </row>
    <row r="269" spans="1:14" s="5" customFormat="1" ht="30" x14ac:dyDescent="0.25">
      <c r="A269" s="68">
        <f t="shared" si="9"/>
        <v>261</v>
      </c>
      <c r="B269" s="79" t="s">
        <v>765</v>
      </c>
      <c r="C269" s="60" t="s">
        <v>775</v>
      </c>
      <c r="D269" s="89" t="s">
        <v>776</v>
      </c>
      <c r="E269" s="62" t="s">
        <v>23</v>
      </c>
      <c r="F269" s="54" t="s">
        <v>100</v>
      </c>
      <c r="G269" s="79" t="s">
        <v>74</v>
      </c>
      <c r="H269" s="79">
        <v>181</v>
      </c>
      <c r="I269" s="64">
        <v>3791.07</v>
      </c>
      <c r="J269" s="64">
        <v>3791.07</v>
      </c>
      <c r="K269" s="82">
        <v>2.85</v>
      </c>
      <c r="L269" s="65">
        <f t="shared" si="8"/>
        <v>10804.549500000001</v>
      </c>
      <c r="M269" s="86" t="s">
        <v>82</v>
      </c>
      <c r="N269" s="83"/>
    </row>
    <row r="270" spans="1:14" s="5" customFormat="1" ht="15" x14ac:dyDescent="0.25">
      <c r="A270" s="68">
        <f t="shared" si="9"/>
        <v>262</v>
      </c>
      <c r="B270" s="69" t="s">
        <v>765</v>
      </c>
      <c r="C270" s="60" t="s">
        <v>777</v>
      </c>
      <c r="D270" s="70" t="s">
        <v>778</v>
      </c>
      <c r="E270" s="62" t="s">
        <v>23</v>
      </c>
      <c r="F270" s="71" t="s">
        <v>29</v>
      </c>
      <c r="G270" s="69" t="s">
        <v>29</v>
      </c>
      <c r="H270" s="69">
        <v>15</v>
      </c>
      <c r="I270" s="72">
        <v>396.75</v>
      </c>
      <c r="J270" s="72">
        <v>396.75</v>
      </c>
      <c r="K270" s="73">
        <v>3.35</v>
      </c>
      <c r="L270" s="65">
        <f t="shared" si="8"/>
        <v>1329.1125</v>
      </c>
      <c r="M270" s="67" t="s">
        <v>167</v>
      </c>
      <c r="N270" s="74"/>
    </row>
    <row r="271" spans="1:14" s="5" customFormat="1" ht="15" x14ac:dyDescent="0.25">
      <c r="A271" s="68">
        <f t="shared" si="9"/>
        <v>263</v>
      </c>
      <c r="B271" s="69" t="s">
        <v>765</v>
      </c>
      <c r="C271" s="60" t="s">
        <v>779</v>
      </c>
      <c r="D271" s="70" t="s">
        <v>780</v>
      </c>
      <c r="E271" s="62" t="s">
        <v>23</v>
      </c>
      <c r="F271" s="76" t="s">
        <v>38</v>
      </c>
      <c r="G271" s="77" t="s">
        <v>38</v>
      </c>
      <c r="H271" s="69">
        <v>35</v>
      </c>
      <c r="I271" s="72">
        <v>649.5</v>
      </c>
      <c r="J271" s="72">
        <v>649.5</v>
      </c>
      <c r="K271" s="73">
        <v>1</v>
      </c>
      <c r="L271" s="65">
        <f t="shared" si="8"/>
        <v>649.5</v>
      </c>
      <c r="M271" s="75" t="s">
        <v>178</v>
      </c>
      <c r="N271" s="74"/>
    </row>
    <row r="272" spans="1:14" s="5" customFormat="1" ht="15" x14ac:dyDescent="0.25">
      <c r="A272" s="68">
        <f t="shared" si="9"/>
        <v>264</v>
      </c>
      <c r="B272" s="69" t="s">
        <v>765</v>
      </c>
      <c r="C272" s="60" t="s">
        <v>781</v>
      </c>
      <c r="D272" s="70" t="s">
        <v>782</v>
      </c>
      <c r="E272" s="62" t="s">
        <v>23</v>
      </c>
      <c r="F272" s="71" t="s">
        <v>31</v>
      </c>
      <c r="G272" s="69" t="s">
        <v>31</v>
      </c>
      <c r="H272" s="69">
        <v>15</v>
      </c>
      <c r="I272" s="72">
        <v>459.75</v>
      </c>
      <c r="J272" s="72">
        <v>459.75</v>
      </c>
      <c r="K272" s="73">
        <v>2.85</v>
      </c>
      <c r="L272" s="65">
        <f t="shared" si="8"/>
        <v>1310.2875000000001</v>
      </c>
      <c r="M272" s="75" t="s">
        <v>166</v>
      </c>
      <c r="N272" s="74"/>
    </row>
    <row r="273" spans="1:14" s="5" customFormat="1" ht="15" x14ac:dyDescent="0.25">
      <c r="A273" s="68">
        <f t="shared" si="9"/>
        <v>265</v>
      </c>
      <c r="B273" s="69" t="s">
        <v>765</v>
      </c>
      <c r="C273" s="60" t="s">
        <v>783</v>
      </c>
      <c r="D273" s="70" t="s">
        <v>784</v>
      </c>
      <c r="E273" s="62" t="s">
        <v>23</v>
      </c>
      <c r="F273" s="76" t="s">
        <v>38</v>
      </c>
      <c r="G273" s="77" t="s">
        <v>38</v>
      </c>
      <c r="H273" s="69">
        <v>10</v>
      </c>
      <c r="I273" s="72">
        <v>290.5</v>
      </c>
      <c r="J273" s="72">
        <v>290.5</v>
      </c>
      <c r="K273" s="73">
        <v>1</v>
      </c>
      <c r="L273" s="65">
        <f t="shared" si="8"/>
        <v>290.5</v>
      </c>
      <c r="M273" s="75" t="s">
        <v>163</v>
      </c>
      <c r="N273" s="74"/>
    </row>
    <row r="274" spans="1:14" s="5" customFormat="1" ht="15" x14ac:dyDescent="0.25">
      <c r="A274" s="68">
        <f t="shared" si="9"/>
        <v>266</v>
      </c>
      <c r="B274" s="69" t="s">
        <v>765</v>
      </c>
      <c r="C274" s="60" t="s">
        <v>785</v>
      </c>
      <c r="D274" s="70" t="s">
        <v>786</v>
      </c>
      <c r="E274" s="62" t="s">
        <v>23</v>
      </c>
      <c r="F274" s="71" t="s">
        <v>103</v>
      </c>
      <c r="G274" s="69" t="s">
        <v>38</v>
      </c>
      <c r="H274" s="69">
        <v>55</v>
      </c>
      <c r="I274" s="64">
        <v>891.95399999999995</v>
      </c>
      <c r="J274" s="64">
        <v>891.95399999999995</v>
      </c>
      <c r="K274" s="73">
        <v>2.85</v>
      </c>
      <c r="L274" s="65">
        <f t="shared" si="8"/>
        <v>2542.0688999999998</v>
      </c>
      <c r="M274" s="67" t="s">
        <v>787</v>
      </c>
      <c r="N274" s="74"/>
    </row>
    <row r="275" spans="1:14" s="5" customFormat="1" ht="45" x14ac:dyDescent="0.25">
      <c r="A275" s="68">
        <f t="shared" si="9"/>
        <v>267</v>
      </c>
      <c r="B275" s="39" t="s">
        <v>765</v>
      </c>
      <c r="C275" s="60" t="s">
        <v>788</v>
      </c>
      <c r="D275" s="40" t="s">
        <v>832</v>
      </c>
      <c r="E275" s="62" t="s">
        <v>23</v>
      </c>
      <c r="F275" s="49" t="s">
        <v>71</v>
      </c>
      <c r="G275" s="39" t="s">
        <v>62</v>
      </c>
      <c r="H275" s="39">
        <v>69</v>
      </c>
      <c r="I275" s="64">
        <v>1243.278</v>
      </c>
      <c r="J275" s="64">
        <v>1243.278</v>
      </c>
      <c r="K275" s="73">
        <v>2.85</v>
      </c>
      <c r="L275" s="65">
        <f t="shared" si="8"/>
        <v>3543.3423000000003</v>
      </c>
      <c r="M275" s="94" t="s">
        <v>72</v>
      </c>
      <c r="N275" s="74"/>
    </row>
    <row r="276" spans="1:14" s="5" customFormat="1" ht="15" x14ac:dyDescent="0.25">
      <c r="A276" s="68">
        <f t="shared" si="9"/>
        <v>268</v>
      </c>
      <c r="B276" s="39" t="s">
        <v>765</v>
      </c>
      <c r="C276" s="60" t="s">
        <v>789</v>
      </c>
      <c r="D276" s="40" t="s">
        <v>790</v>
      </c>
      <c r="E276" s="62" t="s">
        <v>23</v>
      </c>
      <c r="F276" s="49" t="s">
        <v>80</v>
      </c>
      <c r="G276" s="39" t="s">
        <v>62</v>
      </c>
      <c r="H276" s="39">
        <v>299</v>
      </c>
      <c r="I276" s="41">
        <v>5006.8999999999996</v>
      </c>
      <c r="J276" s="41">
        <v>5006.8999999999996</v>
      </c>
      <c r="K276" s="73">
        <v>2.85</v>
      </c>
      <c r="L276" s="65">
        <f t="shared" si="8"/>
        <v>14269.664999999999</v>
      </c>
      <c r="M276" s="94" t="s">
        <v>791</v>
      </c>
      <c r="N276" s="74"/>
    </row>
    <row r="277" spans="1:14" s="5" customFormat="1" ht="15" x14ac:dyDescent="0.25">
      <c r="A277" s="68">
        <f t="shared" si="9"/>
        <v>269</v>
      </c>
      <c r="B277" s="39" t="s">
        <v>792</v>
      </c>
      <c r="C277" s="60" t="s">
        <v>793</v>
      </c>
      <c r="D277" s="40" t="s">
        <v>794</v>
      </c>
      <c r="E277" s="62" t="s">
        <v>23</v>
      </c>
      <c r="F277" s="49" t="s">
        <v>60</v>
      </c>
      <c r="G277" s="39" t="s">
        <v>31</v>
      </c>
      <c r="H277" s="39">
        <v>62</v>
      </c>
      <c r="I277" s="64">
        <v>1022.136</v>
      </c>
      <c r="J277" s="64">
        <v>1022.136</v>
      </c>
      <c r="K277" s="73">
        <v>2.85</v>
      </c>
      <c r="L277" s="65">
        <f t="shared" si="8"/>
        <v>2913.0875999999998</v>
      </c>
      <c r="M277" s="94" t="s">
        <v>61</v>
      </c>
      <c r="N277" s="74"/>
    </row>
    <row r="278" spans="1:14" s="5" customFormat="1" ht="30" x14ac:dyDescent="0.25">
      <c r="A278" s="68">
        <f t="shared" si="9"/>
        <v>270</v>
      </c>
      <c r="B278" s="39" t="s">
        <v>792</v>
      </c>
      <c r="C278" s="60" t="s">
        <v>795</v>
      </c>
      <c r="D278" s="40" t="s">
        <v>833</v>
      </c>
      <c r="E278" s="62" t="s">
        <v>23</v>
      </c>
      <c r="F278" s="49" t="s">
        <v>58</v>
      </c>
      <c r="G278" s="39" t="s">
        <v>31</v>
      </c>
      <c r="H278" s="39">
        <v>65</v>
      </c>
      <c r="I278" s="41">
        <v>1664.88</v>
      </c>
      <c r="J278" s="41">
        <v>1664.88</v>
      </c>
      <c r="K278" s="73">
        <v>2.85</v>
      </c>
      <c r="L278" s="65">
        <f t="shared" si="8"/>
        <v>4744.9080000000004</v>
      </c>
      <c r="M278" s="94" t="s">
        <v>59</v>
      </c>
      <c r="N278" s="74"/>
    </row>
    <row r="279" spans="1:14" s="5" customFormat="1" ht="15" x14ac:dyDescent="0.25">
      <c r="A279" s="68">
        <f t="shared" si="9"/>
        <v>271</v>
      </c>
      <c r="B279" s="39" t="s">
        <v>792</v>
      </c>
      <c r="C279" s="60" t="s">
        <v>796</v>
      </c>
      <c r="D279" s="88" t="s">
        <v>797</v>
      </c>
      <c r="E279" s="62" t="s">
        <v>23</v>
      </c>
      <c r="F279" s="49" t="s">
        <v>30</v>
      </c>
      <c r="G279" s="39" t="s">
        <v>30</v>
      </c>
      <c r="H279" s="39">
        <v>84</v>
      </c>
      <c r="I279" s="41">
        <v>1897</v>
      </c>
      <c r="J279" s="41">
        <v>1897</v>
      </c>
      <c r="K279" s="73">
        <v>2.85</v>
      </c>
      <c r="L279" s="65">
        <f t="shared" si="8"/>
        <v>5406.45</v>
      </c>
      <c r="M279" s="94" t="s">
        <v>798</v>
      </c>
      <c r="N279" s="74"/>
    </row>
    <row r="280" spans="1:14" s="5" customFormat="1" ht="45" x14ac:dyDescent="0.25">
      <c r="A280" s="68">
        <f t="shared" si="9"/>
        <v>272</v>
      </c>
      <c r="B280" s="39" t="s">
        <v>792</v>
      </c>
      <c r="C280" s="60" t="s">
        <v>799</v>
      </c>
      <c r="D280" s="40" t="s">
        <v>834</v>
      </c>
      <c r="E280" s="62" t="s">
        <v>23</v>
      </c>
      <c r="F280" s="49" t="s">
        <v>104</v>
      </c>
      <c r="G280" s="39" t="s">
        <v>66</v>
      </c>
      <c r="H280" s="39">
        <v>190</v>
      </c>
      <c r="I280" s="41">
        <v>4064.74</v>
      </c>
      <c r="J280" s="41">
        <v>4064.74</v>
      </c>
      <c r="K280" s="73">
        <v>2.85</v>
      </c>
      <c r="L280" s="65">
        <f t="shared" si="8"/>
        <v>11584.509</v>
      </c>
      <c r="M280" s="94" t="s">
        <v>800</v>
      </c>
      <c r="N280" s="74"/>
    </row>
    <row r="281" spans="1:14" s="5" customFormat="1" ht="30" x14ac:dyDescent="0.25">
      <c r="A281" s="68">
        <f t="shared" si="9"/>
        <v>273</v>
      </c>
      <c r="B281" s="39" t="s">
        <v>792</v>
      </c>
      <c r="C281" s="60" t="s">
        <v>801</v>
      </c>
      <c r="D281" s="40" t="s">
        <v>835</v>
      </c>
      <c r="E281" s="62" t="s">
        <v>23</v>
      </c>
      <c r="F281" s="49" t="s">
        <v>27</v>
      </c>
      <c r="G281" s="39" t="s">
        <v>26</v>
      </c>
      <c r="H281" s="39">
        <v>249</v>
      </c>
      <c r="I281" s="41">
        <v>5419.05</v>
      </c>
      <c r="J281" s="41">
        <v>5419.05</v>
      </c>
      <c r="K281" s="73">
        <v>2.85</v>
      </c>
      <c r="L281" s="65">
        <f t="shared" si="8"/>
        <v>15444.292500000001</v>
      </c>
      <c r="M281" s="94" t="s">
        <v>175</v>
      </c>
      <c r="N281" s="74"/>
    </row>
    <row r="282" spans="1:14" s="5" customFormat="1" ht="15" customHeight="1" x14ac:dyDescent="0.25">
      <c r="A282" s="68">
        <f t="shared" si="9"/>
        <v>274</v>
      </c>
      <c r="B282" s="39" t="s">
        <v>792</v>
      </c>
      <c r="C282" s="60" t="s">
        <v>802</v>
      </c>
      <c r="D282" s="88" t="s">
        <v>803</v>
      </c>
      <c r="E282" s="62" t="s">
        <v>23</v>
      </c>
      <c r="F282" s="49" t="s">
        <v>30</v>
      </c>
      <c r="G282" s="39" t="s">
        <v>30</v>
      </c>
      <c r="H282" s="39">
        <v>9</v>
      </c>
      <c r="I282" s="41">
        <v>180</v>
      </c>
      <c r="J282" s="41">
        <v>180</v>
      </c>
      <c r="K282" s="73">
        <v>2.85</v>
      </c>
      <c r="L282" s="65">
        <f t="shared" si="8"/>
        <v>513</v>
      </c>
      <c r="M282" s="94" t="s">
        <v>78</v>
      </c>
      <c r="N282" s="74"/>
    </row>
    <row r="283" spans="1:14" s="5" customFormat="1" ht="15" customHeight="1" x14ac:dyDescent="0.25">
      <c r="A283" s="68">
        <f t="shared" si="9"/>
        <v>275</v>
      </c>
      <c r="B283" s="39" t="s">
        <v>792</v>
      </c>
      <c r="C283" s="60" t="s">
        <v>804</v>
      </c>
      <c r="D283" s="88" t="s">
        <v>805</v>
      </c>
      <c r="E283" s="62" t="s">
        <v>23</v>
      </c>
      <c r="F283" s="49" t="s">
        <v>29</v>
      </c>
      <c r="G283" s="39" t="s">
        <v>29</v>
      </c>
      <c r="H283" s="39">
        <v>15</v>
      </c>
      <c r="I283" s="41">
        <v>254</v>
      </c>
      <c r="J283" s="41">
        <v>254</v>
      </c>
      <c r="K283" s="73">
        <v>3.35</v>
      </c>
      <c r="L283" s="65">
        <f t="shared" si="8"/>
        <v>850.9</v>
      </c>
      <c r="M283" s="94" t="s">
        <v>118</v>
      </c>
      <c r="N283" s="74"/>
    </row>
    <row r="284" spans="1:14" s="5" customFormat="1" ht="15" customHeight="1" x14ac:dyDescent="0.25">
      <c r="A284" s="68">
        <f t="shared" si="9"/>
        <v>276</v>
      </c>
      <c r="B284" s="39" t="s">
        <v>792</v>
      </c>
      <c r="C284" s="60" t="s">
        <v>806</v>
      </c>
      <c r="D284" s="40" t="s">
        <v>807</v>
      </c>
      <c r="E284" s="62" t="s">
        <v>23</v>
      </c>
      <c r="F284" s="49" t="s">
        <v>30</v>
      </c>
      <c r="G284" s="39" t="s">
        <v>30</v>
      </c>
      <c r="H284" s="39">
        <v>35</v>
      </c>
      <c r="I284" s="64">
        <v>1213.75</v>
      </c>
      <c r="J284" s="64">
        <v>1213.75</v>
      </c>
      <c r="K284" s="73">
        <v>2.85</v>
      </c>
      <c r="L284" s="65">
        <f t="shared" si="8"/>
        <v>3459.1875</v>
      </c>
      <c r="M284" s="94" t="s">
        <v>134</v>
      </c>
      <c r="N284" s="74"/>
    </row>
    <row r="285" spans="1:14" s="5" customFormat="1" ht="15" customHeight="1" x14ac:dyDescent="0.25">
      <c r="A285" s="68">
        <f t="shared" si="9"/>
        <v>277</v>
      </c>
      <c r="B285" s="39" t="s">
        <v>792</v>
      </c>
      <c r="C285" s="60" t="s">
        <v>808</v>
      </c>
      <c r="D285" s="40" t="s">
        <v>809</v>
      </c>
      <c r="E285" s="62" t="s">
        <v>23</v>
      </c>
      <c r="F285" s="50" t="s">
        <v>154</v>
      </c>
      <c r="G285" s="39" t="s">
        <v>38</v>
      </c>
      <c r="H285" s="39">
        <v>16</v>
      </c>
      <c r="I285" s="64">
        <v>409.99</v>
      </c>
      <c r="J285" s="64">
        <v>409.99</v>
      </c>
      <c r="K285" s="73">
        <v>2.85</v>
      </c>
      <c r="L285" s="65">
        <f t="shared" si="8"/>
        <v>1168.4715000000001</v>
      </c>
      <c r="M285" s="94" t="s">
        <v>263</v>
      </c>
      <c r="N285" s="74"/>
    </row>
    <row r="286" spans="1:14" s="5" customFormat="1" ht="15" customHeight="1" x14ac:dyDescent="0.25">
      <c r="A286" s="68">
        <f t="shared" si="9"/>
        <v>278</v>
      </c>
      <c r="B286" s="39" t="s">
        <v>792</v>
      </c>
      <c r="C286" s="60" t="s">
        <v>810</v>
      </c>
      <c r="D286" s="40" t="s">
        <v>811</v>
      </c>
      <c r="E286" s="62" t="s">
        <v>23</v>
      </c>
      <c r="F286" s="49" t="s">
        <v>103</v>
      </c>
      <c r="G286" s="39" t="s">
        <v>38</v>
      </c>
      <c r="H286" s="39">
        <v>12</v>
      </c>
      <c r="I286" s="64">
        <v>221.95</v>
      </c>
      <c r="J286" s="64">
        <v>221.95</v>
      </c>
      <c r="K286" s="73">
        <v>2.85</v>
      </c>
      <c r="L286" s="65">
        <f t="shared" si="8"/>
        <v>632.5575</v>
      </c>
      <c r="M286" s="94" t="s">
        <v>787</v>
      </c>
      <c r="N286" s="74"/>
    </row>
    <row r="287" spans="1:14" s="5" customFormat="1" ht="15" customHeight="1" x14ac:dyDescent="0.25">
      <c r="A287" s="68">
        <f t="shared" si="9"/>
        <v>279</v>
      </c>
      <c r="B287" s="39" t="s">
        <v>792</v>
      </c>
      <c r="C287" s="60" t="s">
        <v>812</v>
      </c>
      <c r="D287" s="40" t="s">
        <v>813</v>
      </c>
      <c r="E287" s="62" t="s">
        <v>23</v>
      </c>
      <c r="F287" s="49" t="s">
        <v>150</v>
      </c>
      <c r="G287" s="39" t="s">
        <v>28</v>
      </c>
      <c r="H287" s="39">
        <v>58</v>
      </c>
      <c r="I287" s="64">
        <v>1169.972</v>
      </c>
      <c r="J287" s="64">
        <v>1169.972</v>
      </c>
      <c r="K287" s="73">
        <v>2.85</v>
      </c>
      <c r="L287" s="65">
        <f t="shared" si="8"/>
        <v>3334.4202</v>
      </c>
      <c r="M287" s="94" t="s">
        <v>151</v>
      </c>
      <c r="N287" s="74"/>
    </row>
    <row r="288" spans="1:14" s="5" customFormat="1" ht="15" customHeight="1" thickBot="1" x14ac:dyDescent="0.3">
      <c r="A288" s="104">
        <f t="shared" si="9"/>
        <v>280</v>
      </c>
      <c r="B288" s="51" t="s">
        <v>792</v>
      </c>
      <c r="C288" s="105" t="s">
        <v>814</v>
      </c>
      <c r="D288" s="106" t="s">
        <v>815</v>
      </c>
      <c r="E288" s="107" t="s">
        <v>23</v>
      </c>
      <c r="F288" s="52" t="s">
        <v>150</v>
      </c>
      <c r="G288" s="51" t="s">
        <v>28</v>
      </c>
      <c r="H288" s="51">
        <v>1</v>
      </c>
      <c r="I288" s="95">
        <v>50</v>
      </c>
      <c r="J288" s="95">
        <v>100</v>
      </c>
      <c r="K288" s="96">
        <v>2.85</v>
      </c>
      <c r="L288" s="108">
        <f t="shared" si="8"/>
        <v>285</v>
      </c>
      <c r="M288" s="109" t="s">
        <v>151</v>
      </c>
      <c r="N288" s="97"/>
    </row>
    <row r="289" spans="1:14" s="5" customFormat="1" ht="15.75" thickBot="1" x14ac:dyDescent="0.3">
      <c r="A289" s="100" t="s">
        <v>816</v>
      </c>
      <c r="B289" s="101"/>
      <c r="C289" s="101"/>
      <c r="D289" s="101"/>
      <c r="E289" s="101"/>
      <c r="F289" s="101"/>
      <c r="G289" s="101"/>
      <c r="H289" s="101"/>
      <c r="I289" s="101"/>
      <c r="J289" s="101"/>
      <c r="K289" s="102"/>
      <c r="L289" s="103">
        <f>ROUND(SUM(L9:L288),0)</f>
        <v>864942</v>
      </c>
      <c r="M289" s="98"/>
      <c r="N289" s="99"/>
    </row>
    <row r="290" spans="1:14" s="119" customFormat="1" thickBot="1" x14ac:dyDescent="0.3">
      <c r="A290" s="110"/>
      <c r="B290" s="111"/>
      <c r="C290" s="112" t="s">
        <v>817</v>
      </c>
      <c r="D290" s="113"/>
      <c r="E290" s="113"/>
      <c r="F290" s="114"/>
      <c r="G290" s="111"/>
      <c r="H290" s="115">
        <f>SUM(H9:H288)</f>
        <v>13380</v>
      </c>
      <c r="I290" s="116">
        <f>SUM(I9:I288)</f>
        <v>298104.17500000005</v>
      </c>
      <c r="J290" s="117">
        <f>SUM(J9:J288)</f>
        <v>299919.429</v>
      </c>
      <c r="K290" s="118"/>
      <c r="L290" s="118"/>
      <c r="M290" s="111"/>
      <c r="N290" s="111"/>
    </row>
    <row r="291" spans="1:14" s="5" customFormat="1" ht="16.5" thickBot="1" x14ac:dyDescent="0.3">
      <c r="A291" s="55" t="s">
        <v>19</v>
      </c>
      <c r="B291" s="56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N291" s="19"/>
    </row>
    <row r="292" spans="1:14" s="5" customFormat="1" ht="15.75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8"/>
      <c r="N292" s="19"/>
    </row>
    <row r="293" spans="1:14" s="5" customFormat="1" ht="15.75" x14ac:dyDescent="0.25">
      <c r="A293" s="37"/>
      <c r="B293" s="37"/>
      <c r="C293" s="37"/>
      <c r="D293" s="37"/>
      <c r="E293" s="37"/>
      <c r="F293" s="38"/>
      <c r="G293" s="37"/>
      <c r="H293" s="37"/>
      <c r="I293" s="37"/>
      <c r="J293" s="37"/>
      <c r="K293" s="37"/>
      <c r="L293" s="38"/>
      <c r="N293" s="19"/>
    </row>
    <row r="294" spans="1:14" ht="15.75" x14ac:dyDescent="0.25">
      <c r="A294" s="24" t="s">
        <v>3</v>
      </c>
      <c r="K294" s="32"/>
      <c r="L294" s="33"/>
    </row>
    <row r="295" spans="1:14" ht="15.75" x14ac:dyDescent="0.25">
      <c r="A295" s="24"/>
      <c r="K295" s="32"/>
      <c r="L295" s="33"/>
    </row>
    <row r="296" spans="1:14" ht="15.75" x14ac:dyDescent="0.25">
      <c r="A296" s="24"/>
      <c r="K296" s="32"/>
      <c r="L296" s="33"/>
    </row>
    <row r="297" spans="1:14" ht="15.75" x14ac:dyDescent="0.25">
      <c r="A297" s="24" t="s">
        <v>14</v>
      </c>
    </row>
    <row r="298" spans="1:14" ht="15.75" x14ac:dyDescent="0.25">
      <c r="A298" s="31"/>
    </row>
  </sheetData>
  <sortState ref="B9:M342">
    <sortCondition ref="B9:B342"/>
    <sortCondition ref="C9:C342"/>
  </sortState>
  <mergeCells count="2">
    <mergeCell ref="A291:L291"/>
    <mergeCell ref="A289:K289"/>
  </mergeCells>
  <conditionalFormatting sqref="C8">
    <cfRule type="duplicateValues" dxfId="3" priority="34"/>
    <cfRule type="duplicateValues" dxfId="2" priority="35"/>
    <cfRule type="duplicateValues" dxfId="1" priority="36"/>
  </conditionalFormatting>
  <conditionalFormatting sqref="C290 C9:C288 A289">
    <cfRule type="duplicateValues" dxfId="0" priority="1"/>
  </conditionalFormatting>
  <printOptions horizontalCentered="1"/>
  <pageMargins left="0.23622047244094491" right="0.15748031496062992" top="1.2204724409448819" bottom="0.77" header="0.19685039370078741" footer="0.43"/>
  <pageSetup paperSize="9" scale="80" fitToHeight="0" orientation="landscape" r:id="rId1"/>
  <headerFooter>
    <oddHeader>&amp;C&amp;"Cambria,Regular"&amp;10BILL
&amp;"Eras Bold ITC,Italic"&amp;28PRAGATI  LOGISTICS
&amp;"Cambria,Regular"&amp;10KHUNTIA LANE, SAMANTA SAHI, CUTTACK,
PAN NO : AGHPB9356M
&amp;G&amp;R
PH. :0671-2412244
MOB.:  9040030082</oddHeader>
    <oddFooter>&amp;CPage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Sheet3</vt:lpstr>
      <vt:lpstr>Sheet1!Print_Titles</vt:lpstr>
    </vt:vector>
  </TitlesOfParts>
  <Company>PERSONAL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pratyush</dc:creator>
  <cp:lastModifiedBy>ARATA</cp:lastModifiedBy>
  <cp:lastPrinted>2026-07-30T14:39:15Z</cp:lastPrinted>
  <dcterms:created xsi:type="dcterms:W3CDTF">2010-04-08T11:28:01Z</dcterms:created>
  <dcterms:modified xsi:type="dcterms:W3CDTF">2026-07-30T14:57:09Z</dcterms:modified>
</cp:coreProperties>
</file>