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4"/>
  <c r="L4" s="1"/>
  <c r="L16" l="1"/>
</calcChain>
</file>

<file path=xl/sharedStrings.xml><?xml version="1.0" encoding="utf-8"?>
<sst xmlns="http://schemas.openxmlformats.org/spreadsheetml/2006/main" count="78" uniqueCount="58">
  <si>
    <t>INVOICE
PRAGATI LOGISTICS,SAMANTA SAHI KHUNTIA LANE,8984191006
GST No:21AGHPB9356M1Z9</t>
  </si>
  <si>
    <t>04/10/2024</t>
  </si>
  <si>
    <t>718</t>
  </si>
  <si>
    <t>09/10/2024</t>
  </si>
  <si>
    <t>733</t>
  </si>
  <si>
    <t>17/10/2024</t>
  </si>
  <si>
    <t>742</t>
  </si>
  <si>
    <t>743</t>
  </si>
  <si>
    <t>748</t>
  </si>
  <si>
    <t>22/10/2024</t>
  </si>
  <si>
    <t>766</t>
  </si>
  <si>
    <t>765</t>
  </si>
  <si>
    <t>26/10/2024</t>
  </si>
  <si>
    <t>782</t>
  </si>
  <si>
    <t>784</t>
  </si>
  <si>
    <t>29/10/2024</t>
  </si>
  <si>
    <t>788</t>
  </si>
  <si>
    <t>795</t>
  </si>
  <si>
    <t>791</t>
  </si>
  <si>
    <t>Thanking you for your business.
PRAGATI LOGISTICS</t>
  </si>
  <si>
    <t>PURI</t>
  </si>
  <si>
    <t>PATTAMUNDAI</t>
  </si>
  <si>
    <t>AUL</t>
  </si>
  <si>
    <t>JATNI</t>
  </si>
  <si>
    <t>BHUBANESWAR</t>
  </si>
  <si>
    <t>JAGATSINGHPUR</t>
  </si>
  <si>
    <t>BARI</t>
  </si>
  <si>
    <t>JAJPUR ROAD</t>
  </si>
  <si>
    <t>PHULBANI</t>
  </si>
  <si>
    <t>CTC</t>
  </si>
  <si>
    <t>PL/DO/13644</t>
  </si>
  <si>
    <t>PL/DO/14016</t>
  </si>
  <si>
    <t>PL/DO/14331</t>
  </si>
  <si>
    <t>PL/DO/14330</t>
  </si>
  <si>
    <t>PL/DO/14328</t>
  </si>
  <si>
    <t>PL/DO/14582</t>
  </si>
  <si>
    <t>PL/DO/14581</t>
  </si>
  <si>
    <t>PL/DO/14710</t>
  </si>
  <si>
    <t>PL/DO/14733</t>
  </si>
  <si>
    <t>PL/DO/14861</t>
  </si>
  <si>
    <t>PL/DO/14862</t>
  </si>
  <si>
    <t>PL/MA/10288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</si>
  <si>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</si>
  <si>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</si>
  <si>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</si>
  <si>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</si>
  <si>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</si>
  <si>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</si>
  <si>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</si>
  <si>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</si>
  <si>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</si>
  <si>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LR CH.</t>
  </si>
  <si>
    <t>AMT.</t>
  </si>
  <si>
    <t xml:space="preserve">PRAGATI DISTRIBUTORS
Address:(9861086581) WARD NO.-12 FIRINGI BAZAR 753009,9337306577
GST No:21BYLPS3992R2ZD
</t>
  </si>
  <si>
    <t>(RUPEES THREE THUOUSAND SIXTY SIX ONLY)</t>
  </si>
  <si>
    <t xml:space="preserve">Bill Date:31/10/2024
Bill NO : 24980
Total Amount:3066.00
</t>
  </si>
  <si>
    <t>Kindly, verify &amp; confirm within 7 days, else GST will be filed by 20th NOV.  2024. 
GST to be paid by Consignor under Reverse Charge Mechanism(RCM) as per GST.</t>
  </si>
  <si>
    <t>DD.CH.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</si>
</sst>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7</xdr:col>
      <xdr:colOff>133350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14300"/>
          <a:ext cx="40862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S17" sqref="S1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5703125" style="2" bestFit="1" customWidth="1"/>
    <col min="11" max="11" width="6.42578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3" customHeight="1">
      <c r="A2" s="23" t="s">
        <v>53</v>
      </c>
      <c r="B2" s="24"/>
      <c r="C2" s="24"/>
      <c r="D2" s="24"/>
      <c r="E2" s="24"/>
      <c r="F2" s="24"/>
      <c r="G2" s="24"/>
      <c r="H2" s="25"/>
      <c r="I2" s="20" t="s">
        <v>55</v>
      </c>
      <c r="J2" s="21"/>
      <c r="K2" s="21"/>
      <c r="L2" s="22"/>
    </row>
    <row r="3" spans="1:12" s="3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9" t="s">
        <v>49</v>
      </c>
      <c r="I3" s="9" t="s">
        <v>50</v>
      </c>
      <c r="J3" s="9" t="s">
        <v>57</v>
      </c>
      <c r="K3" s="9" t="s">
        <v>51</v>
      </c>
      <c r="L3" s="9" t="s">
        <v>52</v>
      </c>
    </row>
    <row r="4" spans="1:12">
      <c r="A4" s="4">
        <v>1</v>
      </c>
      <c r="B4" s="4" t="s">
        <v>1</v>
      </c>
      <c r="C4" s="4" t="s">
        <v>30</v>
      </c>
      <c r="D4" s="8" t="s">
        <v>29</v>
      </c>
      <c r="E4" s="4" t="s">
        <v>20</v>
      </c>
      <c r="F4" s="4" t="s">
        <v>2</v>
      </c>
      <c r="G4" s="4">
        <v>2</v>
      </c>
      <c r="H4" s="6">
        <f>VLOOKUP(E4,'[1]PRAGATI DISTRIBUTOR'!$C$3:$D$52,2,FALSE)</f>
        <v>64</v>
      </c>
      <c r="I4" s="6">
        <f>G4*1</f>
        <v>2</v>
      </c>
      <c r="J4" s="6">
        <f>G4*8</f>
        <v>16</v>
      </c>
      <c r="K4" s="6">
        <v>20</v>
      </c>
      <c r="L4" s="6">
        <f>G4*H4+I4+J4+K4</f>
        <v>166</v>
      </c>
    </row>
    <row r="5" spans="1:12">
      <c r="A5" s="4">
        <v>2</v>
      </c>
      <c r="B5" s="4" t="s">
        <v>3</v>
      </c>
      <c r="C5" s="4" t="s">
        <v>31</v>
      </c>
      <c r="D5" s="8" t="s">
        <v>29</v>
      </c>
      <c r="E5" s="4" t="s">
        <v>21</v>
      </c>
      <c r="F5" s="4" t="s">
        <v>4</v>
      </c>
      <c r="G5" s="4">
        <v>1</v>
      </c>
      <c r="H5" s="6">
        <f>VLOOKUP(E5,'[1]PRAGATI DISTRIBUTOR'!$C$3:$D$52,2,FALSE)</f>
        <v>67</v>
      </c>
      <c r="I5" s="6">
        <f t="shared" ref="I5:I15" si="0">G5*1</f>
        <v>1</v>
      </c>
      <c r="J5" s="6">
        <f t="shared" ref="J5:J15" si="1">G5*8</f>
        <v>8</v>
      </c>
      <c r="K5" s="6">
        <v>20</v>
      </c>
      <c r="L5" s="6">
        <f t="shared" ref="L5:L15" si="2">G5*H5+I5+J5+K5</f>
        <v>96</v>
      </c>
    </row>
    <row r="6" spans="1:12">
      <c r="A6" s="4">
        <v>3</v>
      </c>
      <c r="B6" s="4" t="s">
        <v>5</v>
      </c>
      <c r="C6" s="4" t="s">
        <v>32</v>
      </c>
      <c r="D6" s="8" t="s">
        <v>29</v>
      </c>
      <c r="E6" s="4" t="s">
        <v>22</v>
      </c>
      <c r="F6" s="4" t="s">
        <v>6</v>
      </c>
      <c r="G6" s="4">
        <v>2</v>
      </c>
      <c r="H6" s="6">
        <f>VLOOKUP(E6,'[1]PRAGATI DISTRIBUTOR'!$C$3:$D$52,2,FALSE)</f>
        <v>70</v>
      </c>
      <c r="I6" s="6">
        <f t="shared" si="0"/>
        <v>2</v>
      </c>
      <c r="J6" s="6">
        <f t="shared" si="1"/>
        <v>16</v>
      </c>
      <c r="K6" s="6">
        <v>20</v>
      </c>
      <c r="L6" s="6">
        <f t="shared" si="2"/>
        <v>178</v>
      </c>
    </row>
    <row r="7" spans="1:12">
      <c r="A7" s="4">
        <v>4</v>
      </c>
      <c r="B7" s="4" t="s">
        <v>5</v>
      </c>
      <c r="C7" s="4" t="s">
        <v>33</v>
      </c>
      <c r="D7" s="8" t="s">
        <v>29</v>
      </c>
      <c r="E7" s="4" t="s">
        <v>20</v>
      </c>
      <c r="F7" s="4" t="s">
        <v>7</v>
      </c>
      <c r="G7" s="4">
        <v>2</v>
      </c>
      <c r="H7" s="6">
        <f>VLOOKUP(E7,'[1]PRAGATI DISTRIBUTOR'!$C$3:$D$52,2,FALSE)</f>
        <v>64</v>
      </c>
      <c r="I7" s="6">
        <f t="shared" si="0"/>
        <v>2</v>
      </c>
      <c r="J7" s="6">
        <f t="shared" si="1"/>
        <v>16</v>
      </c>
      <c r="K7" s="6">
        <v>20</v>
      </c>
      <c r="L7" s="6">
        <f t="shared" si="2"/>
        <v>166</v>
      </c>
    </row>
    <row r="8" spans="1:12">
      <c r="A8" s="4">
        <v>5</v>
      </c>
      <c r="B8" s="4" t="s">
        <v>5</v>
      </c>
      <c r="C8" s="4" t="s">
        <v>34</v>
      </c>
      <c r="D8" s="8" t="s">
        <v>29</v>
      </c>
      <c r="E8" s="4" t="s">
        <v>23</v>
      </c>
      <c r="F8" s="4" t="s">
        <v>8</v>
      </c>
      <c r="G8" s="4">
        <v>1</v>
      </c>
      <c r="H8" s="6">
        <f>VLOOKUP(E8,'[1]PRAGATI DISTRIBUTOR'!$C$3:$D$52,2,FALSE)</f>
        <v>58</v>
      </c>
      <c r="I8" s="6">
        <f t="shared" si="0"/>
        <v>1</v>
      </c>
      <c r="J8" s="6">
        <f t="shared" si="1"/>
        <v>8</v>
      </c>
      <c r="K8" s="6">
        <v>20</v>
      </c>
      <c r="L8" s="6">
        <f t="shared" si="2"/>
        <v>87</v>
      </c>
    </row>
    <row r="9" spans="1:12">
      <c r="A9" s="4">
        <v>6</v>
      </c>
      <c r="B9" s="4" t="s">
        <v>9</v>
      </c>
      <c r="C9" s="4" t="s">
        <v>35</v>
      </c>
      <c r="D9" s="8" t="s">
        <v>29</v>
      </c>
      <c r="E9" s="4" t="s">
        <v>24</v>
      </c>
      <c r="F9" s="4" t="s">
        <v>10</v>
      </c>
      <c r="G9" s="4">
        <v>1</v>
      </c>
      <c r="H9" s="6">
        <f>VLOOKUP(E9,'[1]PRAGATI DISTRIBUTOR'!$C$3:$D$52,2,FALSE)</f>
        <v>47</v>
      </c>
      <c r="I9" s="6">
        <f t="shared" si="0"/>
        <v>1</v>
      </c>
      <c r="J9" s="6">
        <f t="shared" si="1"/>
        <v>8</v>
      </c>
      <c r="K9" s="6">
        <v>20</v>
      </c>
      <c r="L9" s="6">
        <f t="shared" si="2"/>
        <v>76</v>
      </c>
    </row>
    <row r="10" spans="1:12">
      <c r="A10" s="4">
        <v>7</v>
      </c>
      <c r="B10" s="4" t="s">
        <v>9</v>
      </c>
      <c r="C10" s="4" t="s">
        <v>36</v>
      </c>
      <c r="D10" s="8" t="s">
        <v>29</v>
      </c>
      <c r="E10" s="4" t="s">
        <v>20</v>
      </c>
      <c r="F10" s="4" t="s">
        <v>11</v>
      </c>
      <c r="G10" s="4">
        <v>2</v>
      </c>
      <c r="H10" s="6">
        <f>VLOOKUP(E10,'[1]PRAGATI DISTRIBUTOR'!$C$3:$D$52,2,FALSE)</f>
        <v>64</v>
      </c>
      <c r="I10" s="6">
        <f t="shared" si="0"/>
        <v>2</v>
      </c>
      <c r="J10" s="6">
        <f t="shared" si="1"/>
        <v>16</v>
      </c>
      <c r="K10" s="6">
        <v>20</v>
      </c>
      <c r="L10" s="6">
        <f t="shared" si="2"/>
        <v>166</v>
      </c>
    </row>
    <row r="11" spans="1:12">
      <c r="A11" s="4">
        <v>8</v>
      </c>
      <c r="B11" s="4" t="s">
        <v>12</v>
      </c>
      <c r="C11" s="4" t="s">
        <v>37</v>
      </c>
      <c r="D11" s="8" t="s">
        <v>29</v>
      </c>
      <c r="E11" s="4" t="s">
        <v>25</v>
      </c>
      <c r="F11" s="4" t="s">
        <v>13</v>
      </c>
      <c r="G11" s="4">
        <v>4</v>
      </c>
      <c r="H11" s="6">
        <f>VLOOKUP(E11,'[1]PRAGATI DISTRIBUTOR'!$C$3:$D$52,2,FALSE)</f>
        <v>58</v>
      </c>
      <c r="I11" s="6">
        <f t="shared" si="0"/>
        <v>4</v>
      </c>
      <c r="J11" s="6">
        <f t="shared" si="1"/>
        <v>32</v>
      </c>
      <c r="K11" s="6">
        <v>20</v>
      </c>
      <c r="L11" s="6">
        <f t="shared" si="2"/>
        <v>288</v>
      </c>
    </row>
    <row r="12" spans="1:12">
      <c r="A12" s="4">
        <v>9</v>
      </c>
      <c r="B12" s="4" t="s">
        <v>12</v>
      </c>
      <c r="C12" s="4" t="s">
        <v>38</v>
      </c>
      <c r="D12" s="8" t="s">
        <v>29</v>
      </c>
      <c r="E12" s="4" t="s">
        <v>26</v>
      </c>
      <c r="F12" s="4" t="s">
        <v>14</v>
      </c>
      <c r="G12" s="4">
        <v>2</v>
      </c>
      <c r="H12" s="6">
        <f>VLOOKUP(E12,'[1]PRAGATI DISTRIBUTOR'!$C$3:$D$52,2,FALSE)</f>
        <v>77</v>
      </c>
      <c r="I12" s="6">
        <f t="shared" si="0"/>
        <v>2</v>
      </c>
      <c r="J12" s="6">
        <f t="shared" si="1"/>
        <v>16</v>
      </c>
      <c r="K12" s="6">
        <v>20</v>
      </c>
      <c r="L12" s="6">
        <f t="shared" si="2"/>
        <v>192</v>
      </c>
    </row>
    <row r="13" spans="1:12">
      <c r="A13" s="4">
        <v>10</v>
      </c>
      <c r="B13" s="4" t="s">
        <v>15</v>
      </c>
      <c r="C13" s="4" t="s">
        <v>39</v>
      </c>
      <c r="D13" s="8" t="s">
        <v>29</v>
      </c>
      <c r="E13" s="4" t="s">
        <v>24</v>
      </c>
      <c r="F13" s="4" t="s">
        <v>16</v>
      </c>
      <c r="G13" s="4">
        <v>10</v>
      </c>
      <c r="H13" s="6">
        <f>VLOOKUP(E13,'[1]PRAGATI DISTRIBUTOR'!$C$3:$D$52,2,FALSE)</f>
        <v>47</v>
      </c>
      <c r="I13" s="6">
        <f t="shared" si="0"/>
        <v>10</v>
      </c>
      <c r="J13" s="6">
        <f t="shared" si="1"/>
        <v>80</v>
      </c>
      <c r="K13" s="6">
        <v>20</v>
      </c>
      <c r="L13" s="6">
        <f t="shared" si="2"/>
        <v>580</v>
      </c>
    </row>
    <row r="14" spans="1:12">
      <c r="A14" s="4">
        <v>11</v>
      </c>
      <c r="B14" s="4" t="s">
        <v>15</v>
      </c>
      <c r="C14" s="4" t="s">
        <v>40</v>
      </c>
      <c r="D14" s="8" t="s">
        <v>29</v>
      </c>
      <c r="E14" s="4" t="s">
        <v>27</v>
      </c>
      <c r="F14" s="4" t="s">
        <v>17</v>
      </c>
      <c r="G14" s="4">
        <v>3</v>
      </c>
      <c r="H14" s="6">
        <f>VLOOKUP(E14,'[1]PRAGATI DISTRIBUTOR'!$C$3:$D$52,2,FALSE)</f>
        <v>64</v>
      </c>
      <c r="I14" s="6">
        <f t="shared" si="0"/>
        <v>3</v>
      </c>
      <c r="J14" s="6">
        <f t="shared" si="1"/>
        <v>24</v>
      </c>
      <c r="K14" s="6">
        <v>20</v>
      </c>
      <c r="L14" s="6">
        <f t="shared" si="2"/>
        <v>239</v>
      </c>
    </row>
    <row r="15" spans="1:12">
      <c r="A15" s="4">
        <v>12</v>
      </c>
      <c r="B15" s="4" t="s">
        <v>15</v>
      </c>
      <c r="C15" s="4" t="s">
        <v>41</v>
      </c>
      <c r="D15" s="8" t="s">
        <v>29</v>
      </c>
      <c r="E15" s="4" t="s">
        <v>28</v>
      </c>
      <c r="F15" s="4" t="s">
        <v>18</v>
      </c>
      <c r="G15" s="4">
        <v>7</v>
      </c>
      <c r="H15" s="6">
        <f>VLOOKUP(E15,'[1]PRAGATI DISTRIBUTOR'!$C$3:$D$52,2,FALSE)</f>
        <v>107</v>
      </c>
      <c r="I15" s="6">
        <f t="shared" si="0"/>
        <v>7</v>
      </c>
      <c r="J15" s="6">
        <f t="shared" si="1"/>
        <v>56</v>
      </c>
      <c r="K15" s="6">
        <v>20</v>
      </c>
      <c r="L15" s="6">
        <f t="shared" si="2"/>
        <v>832</v>
      </c>
    </row>
    <row r="16" spans="1:12" s="3" customFormat="1">
      <c r="A16" s="10" t="s">
        <v>54</v>
      </c>
      <c r="B16" s="11"/>
      <c r="C16" s="11"/>
      <c r="D16" s="11"/>
      <c r="E16" s="11"/>
      <c r="F16" s="11"/>
      <c r="G16" s="11"/>
      <c r="H16" s="12"/>
      <c r="I16" s="12"/>
      <c r="J16" s="12"/>
      <c r="K16" s="13"/>
      <c r="L16" s="7">
        <f>SUM(L4:L15)</f>
        <v>3066</v>
      </c>
    </row>
    <row r="17" spans="1:12" s="3" customFormat="1" ht="30" customHeight="1">
      <c r="A17" s="14" t="s">
        <v>56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</row>
    <row r="18" spans="1:12" s="3" customFormat="1" ht="30" customHeight="1">
      <c r="A18" s="14" t="s">
        <v>19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  <c r="L18" s="15"/>
    </row>
    <row r="19" spans="1:12">
      <c r="G19" s="5">
        <v>37</v>
      </c>
    </row>
  </sheetData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">
    <cfRule type="duplicateValues" dxfId="1" priority="2"/>
  </conditionalFormatting>
  <conditionalFormatting sqref="C3">
    <cfRule type="duplicateValues" dxfId="0" priority="1"/>
  </conditionalFormatting>
  <pageMargins left="0.3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2024-11-10T07:45:09Z</cp:lastPrinted>
  <dcterms:created xsi:type="dcterms:W3CDTF">2024-11-09T06:44:58Z</dcterms:created>
  <dcterms:modified xsi:type="dcterms:W3CDTF">2024-11-13T15:17:03Z</dcterms:modified>
</cp:coreProperties>
</file>