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K8"/>
  <c r="K4"/>
  <c r="I5"/>
  <c r="I6"/>
  <c r="I7"/>
  <c r="I4"/>
  <c r="H5"/>
  <c r="K5" s="1"/>
  <c r="H6"/>
  <c r="K6" s="1"/>
  <c r="H7"/>
  <c r="K7" s="1"/>
  <c r="H4"/>
</calcChain>
</file>

<file path=xl/sharedStrings.xml><?xml version="1.0" encoding="utf-8"?>
<sst xmlns="http://schemas.openxmlformats.org/spreadsheetml/2006/main" count="37" uniqueCount="32">
  <si>
    <t>05/6/2025</t>
  </si>
  <si>
    <t>278</t>
  </si>
  <si>
    <t>07/6/2025</t>
  </si>
  <si>
    <t>105</t>
  </si>
  <si>
    <t>325</t>
  </si>
  <si>
    <t>311</t>
  </si>
  <si>
    <t>SL</t>
  </si>
  <si>
    <t>DATE</t>
  </si>
  <si>
    <t>LR NO</t>
  </si>
  <si>
    <t>INV NO</t>
  </si>
  <si>
    <t>FROM</t>
  </si>
  <si>
    <t>TO</t>
  </si>
  <si>
    <t>CASE</t>
  </si>
  <si>
    <t>BH/01673</t>
  </si>
  <si>
    <t>BH/01726</t>
  </si>
  <si>
    <t>BH/01727</t>
  </si>
  <si>
    <t>BH/01728</t>
  </si>
  <si>
    <t>BALASORE</t>
  </si>
  <si>
    <t>UDALA</t>
  </si>
  <si>
    <t>BBSR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</si>
  <si>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</si>
  <si>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</si>
  <si>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</si>
  <si>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</si>
  <si>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</si>
  <si>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</si>
  <si>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>Thanking you for your business.
PRAGATI LOGISTICS</t>
  </si>
  <si>
    <t>SUNINDA</t>
  </si>
  <si>
    <t xml:space="preserve">BAJAPUR </t>
  </si>
  <si>
    <t>Kindly, verify &amp; confirm within 7 days, else GST will be filed by 20th JULY, 2025. 
GST to be paid by Consignor under Reverse Charge Mechanism(RCM) as per GST.</t>
  </si>
  <si>
    <t>(RUPEES ONE THOUSAND THREE HUNDRED ELEVEN ONLY)</t>
  </si>
  <si>
    <t xml:space="preserve">Bill Date: 30/06/2025
Bill NO : 9165
Total Amount : 1311.00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</si>
</sst>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295275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286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customWidth="1"/>
  </cols>
  <sheetData>
    <row r="1" spans="1:11" s="5" customFormat="1" ht="90" customHeight="1">
      <c r="A1" s="12"/>
      <c r="B1" s="13"/>
      <c r="C1" s="13"/>
      <c r="D1" s="13"/>
      <c r="E1" s="13"/>
      <c r="F1" s="13"/>
      <c r="G1" s="14"/>
      <c r="H1" s="15" t="s">
        <v>24</v>
      </c>
      <c r="I1" s="15"/>
      <c r="J1" s="15"/>
      <c r="K1" s="15"/>
    </row>
    <row r="2" spans="1:11" s="5" customFormat="1" ht="83.25" customHeight="1">
      <c r="A2" s="12" t="s">
        <v>25</v>
      </c>
      <c r="B2" s="13"/>
      <c r="C2" s="13"/>
      <c r="D2" s="13"/>
      <c r="E2" s="13"/>
      <c r="F2" s="13"/>
      <c r="G2" s="14"/>
      <c r="H2" s="15" t="s">
        <v>31</v>
      </c>
      <c r="I2" s="15"/>
      <c r="J2" s="15"/>
      <c r="K2" s="15"/>
    </row>
    <row r="3" spans="1:11" s="4" customForma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20</v>
      </c>
      <c r="I3" s="2" t="s">
        <v>21</v>
      </c>
      <c r="J3" s="2" t="s">
        <v>22</v>
      </c>
      <c r="K3" s="2" t="s">
        <v>23</v>
      </c>
    </row>
    <row r="4" spans="1:11">
      <c r="A4" s="1">
        <v>1</v>
      </c>
      <c r="B4" s="1" t="s">
        <v>0</v>
      </c>
      <c r="C4" s="1" t="s">
        <v>13</v>
      </c>
      <c r="D4" s="1" t="s">
        <v>1</v>
      </c>
      <c r="E4" s="1" t="s">
        <v>19</v>
      </c>
      <c r="F4" s="1" t="s">
        <v>17</v>
      </c>
      <c r="G4" s="1">
        <v>2</v>
      </c>
      <c r="H4" s="9">
        <f>VLOOKUP(F4,'[1]TORQUE PHARMA'!$C$5:$D$71,2,FALSE)</f>
        <v>55</v>
      </c>
      <c r="I4" s="9">
        <f>G4*2</f>
        <v>4</v>
      </c>
      <c r="J4" s="9">
        <v>30</v>
      </c>
      <c r="K4" s="9">
        <f>G4*H4+I4+J4</f>
        <v>144</v>
      </c>
    </row>
    <row r="5" spans="1:11">
      <c r="A5" s="1">
        <v>2</v>
      </c>
      <c r="B5" s="1" t="s">
        <v>2</v>
      </c>
      <c r="C5" s="1" t="s">
        <v>14</v>
      </c>
      <c r="D5" s="1" t="s">
        <v>3</v>
      </c>
      <c r="E5" s="1" t="s">
        <v>19</v>
      </c>
      <c r="F5" s="1" t="s">
        <v>18</v>
      </c>
      <c r="G5" s="1">
        <v>3</v>
      </c>
      <c r="H5" s="9">
        <f>VLOOKUP(F5,'[1]TORQUE PHARMA'!$C$5:$D$71,2,FALSE)</f>
        <v>100</v>
      </c>
      <c r="I5" s="9">
        <f t="shared" ref="I5:I7" si="0">G5*2</f>
        <v>6</v>
      </c>
      <c r="J5" s="9">
        <v>30</v>
      </c>
      <c r="K5" s="9">
        <f t="shared" ref="K5:K7" si="1">G5*H5+I5+J5</f>
        <v>336</v>
      </c>
    </row>
    <row r="6" spans="1:11">
      <c r="A6" s="1">
        <v>3</v>
      </c>
      <c r="B6" s="1" t="s">
        <v>2</v>
      </c>
      <c r="C6" s="1" t="s">
        <v>15</v>
      </c>
      <c r="D6" s="1" t="s">
        <v>4</v>
      </c>
      <c r="E6" s="1" t="s">
        <v>19</v>
      </c>
      <c r="F6" s="8" t="s">
        <v>28</v>
      </c>
      <c r="G6" s="1">
        <v>10</v>
      </c>
      <c r="H6" s="9">
        <f>VLOOKUP(F6,'[1]TORQUE PHARMA'!$C$5:$D$71,2,FALSE)</f>
        <v>55</v>
      </c>
      <c r="I6" s="9">
        <f t="shared" si="0"/>
        <v>20</v>
      </c>
      <c r="J6" s="9">
        <v>30</v>
      </c>
      <c r="K6" s="9">
        <f t="shared" si="1"/>
        <v>600</v>
      </c>
    </row>
    <row r="7" spans="1:11">
      <c r="A7" s="1">
        <v>4</v>
      </c>
      <c r="B7" s="1" t="s">
        <v>2</v>
      </c>
      <c r="C7" s="1" t="s">
        <v>16</v>
      </c>
      <c r="D7" s="1" t="s">
        <v>5</v>
      </c>
      <c r="E7" s="1" t="s">
        <v>19</v>
      </c>
      <c r="F7" s="8" t="s">
        <v>27</v>
      </c>
      <c r="G7" s="1">
        <v>3</v>
      </c>
      <c r="H7" s="9">
        <f>VLOOKUP(F7,'[1]TORQUE PHARMA'!$C$5:$D$71,2,FALSE)</f>
        <v>65</v>
      </c>
      <c r="I7" s="9">
        <f t="shared" si="0"/>
        <v>6</v>
      </c>
      <c r="J7" s="9">
        <v>30</v>
      </c>
      <c r="K7" s="9">
        <f t="shared" si="1"/>
        <v>231</v>
      </c>
    </row>
    <row r="8" spans="1:11" s="7" customFormat="1">
      <c r="A8" s="16" t="s">
        <v>30</v>
      </c>
      <c r="B8" s="17"/>
      <c r="C8" s="17"/>
      <c r="D8" s="17"/>
      <c r="E8" s="17"/>
      <c r="F8" s="17"/>
      <c r="G8" s="17"/>
      <c r="H8" s="18"/>
      <c r="I8" s="18"/>
      <c r="J8" s="19"/>
      <c r="K8" s="6">
        <f>SUM(K4:K7)</f>
        <v>1311</v>
      </c>
    </row>
    <row r="9" spans="1:11" s="7" customFormat="1" ht="30" customHeight="1">
      <c r="A9" s="10" t="s">
        <v>29</v>
      </c>
      <c r="B9" s="10"/>
      <c r="C9" s="10"/>
      <c r="D9" s="10"/>
      <c r="E9" s="10"/>
      <c r="F9" s="10"/>
      <c r="G9" s="10"/>
      <c r="H9" s="11"/>
      <c r="I9" s="11"/>
      <c r="J9" s="11"/>
      <c r="K9" s="11"/>
    </row>
    <row r="10" spans="1:11" s="7" customFormat="1" ht="30" customHeight="1">
      <c r="A10" s="10" t="s">
        <v>26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</row>
    <row r="11" spans="1:11">
      <c r="G11" s="3">
        <f>SUM(G4:G7)</f>
        <v>18</v>
      </c>
    </row>
  </sheetData>
  <mergeCells count="7">
    <mergeCell ref="A10:K10"/>
    <mergeCell ref="A1:G1"/>
    <mergeCell ref="H1:K1"/>
    <mergeCell ref="A2:G2"/>
    <mergeCell ref="H2:K2"/>
    <mergeCell ref="A8:J8"/>
    <mergeCell ref="A9:K9"/>
  </mergeCells>
  <conditionalFormatting sqref="C8:C10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2025-07-10T13:18:25Z</dcterms:created>
  <dcterms:modified xsi:type="dcterms:W3CDTF">2025-07-14T05:23:31Z</dcterms:modified>
</cp:coreProperties>
</file>