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Invoice" sheetId="1" r:id="rId1"/>
  </sheets>
  <calcPr calcId="144525"/>
</workbook>
</file>

<file path=xl/calcChain.xml><?xml version="1.0" encoding="utf-8"?>
<calcChain xmlns="http://schemas.openxmlformats.org/spreadsheetml/2006/main">
  <c r="G18" i="1" l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K9" i="1" s="1"/>
  <c r="I8" i="1"/>
  <c r="K8" i="1" s="1"/>
  <c r="I7" i="1"/>
  <c r="K7" i="1" s="1"/>
  <c r="I6" i="1"/>
  <c r="K6" i="1" s="1"/>
  <c r="I5" i="1"/>
  <c r="K5" i="1" s="1"/>
  <c r="I4" i="1"/>
  <c r="K4" i="1" s="1"/>
  <c r="K17" i="1" l="1"/>
</calcChain>
</file>

<file path=xl/sharedStrings.xml><?xml version="1.0" encoding="utf-8"?>
<sst xmlns="http://schemas.openxmlformats.org/spreadsheetml/2006/main" count="96" uniqueCount="62">
  <si>
    <t>INVOICE
PRAGATI LOGISTICS,SAMANTA SAHI KHUNTIA LANE,8984191006
GST No:21AGHPB9356M1Z9</t>
  </si>
  <si>
    <t>Thanking you for your business.
PRAGATI LOGISTICS</t>
  </si>
  <si>
    <t>CTC</t>
  </si>
  <si>
    <t>SL.</t>
  </si>
  <si>
    <t>DATE</t>
  </si>
  <si>
    <t>LR NO.</t>
  </si>
  <si>
    <t>FROM</t>
  </si>
  <si>
    <t>DESTINATION</t>
  </si>
  <si>
    <t>CASE</t>
  </si>
  <si>
    <t>RATE</t>
  </si>
  <si>
    <t>DD.CH.</t>
  </si>
  <si>
    <t>LR CH.</t>
  </si>
  <si>
    <t>AMT.</t>
  </si>
  <si>
    <t>INV. NO.</t>
  </si>
  <si>
    <t xml:space="preserve">RK TRADING
ADDRESS: PEYTONSAHI  CUTTACK 753001,7008685154
GST NO:21AKHPA9708L2Z6
</t>
  </si>
  <si>
    <t>PRODUCT</t>
  </si>
  <si>
    <t>AGARBATTI</t>
  </si>
  <si>
    <t>SIMILIGUDA</t>
  </si>
  <si>
    <t>TEA</t>
  </si>
  <si>
    <t>BARIPADA</t>
  </si>
  <si>
    <t>Kindly, verify &amp; confirm within 7 days, else GST will be filed by 20th JULY, 2026 
GST to be paid by Consignor under Reverse Charge Mechanism(RCM) as per GST.</t>
  </si>
  <si>
    <t>06/6/2026</t>
  </si>
  <si>
    <t>PL/DO/02980</t>
  </si>
  <si>
    <t>88</t>
  </si>
  <si>
    <t>JAGATSINGHPUR</t>
  </si>
  <si>
    <t>PL/MA/01929</t>
  </si>
  <si>
    <t>96</t>
  </si>
  <si>
    <t>PL/MA/01930</t>
  </si>
  <si>
    <t>93</t>
  </si>
  <si>
    <t>PL/MA/01931</t>
  </si>
  <si>
    <t>90</t>
  </si>
  <si>
    <t>KEONJHAR</t>
  </si>
  <si>
    <t>PL/MA/01932</t>
  </si>
  <si>
    <t>103</t>
  </si>
  <si>
    <t>10/6/2026</t>
  </si>
  <si>
    <t>PL/DO/03078</t>
  </si>
  <si>
    <t>102</t>
  </si>
  <si>
    <t>PARADEEP</t>
  </si>
  <si>
    <t>PL/DO/03079</t>
  </si>
  <si>
    <t>106</t>
  </si>
  <si>
    <t>BANKI</t>
  </si>
  <si>
    <t>PL/DO/03080</t>
  </si>
  <si>
    <t>91</t>
  </si>
  <si>
    <t>BHUBANESWAR</t>
  </si>
  <si>
    <t>20/6/2026</t>
  </si>
  <si>
    <t>PL/MA/02263</t>
  </si>
  <si>
    <t>105</t>
  </si>
  <si>
    <t>BHADRAK</t>
  </si>
  <si>
    <t>PL/MA/02264</t>
  </si>
  <si>
    <t>122</t>
  </si>
  <si>
    <t>PL/MA/02292</t>
  </si>
  <si>
    <t>129</t>
  </si>
  <si>
    <t>23/6/2026</t>
  </si>
  <si>
    <t>PL/DO/03437</t>
  </si>
  <si>
    <t>99</t>
  </si>
  <si>
    <t>NAUGAON</t>
  </si>
  <si>
    <t>26/6/2026</t>
  </si>
  <si>
    <t>PL/MA/02473</t>
  </si>
  <si>
    <t>140</t>
  </si>
  <si>
    <t>MALKANGIRI</t>
  </si>
  <si>
    <t>(RUPEES EIGHT THOUSAND EIGHT HUNDRED SIXTY FIVE ONLY)</t>
  </si>
  <si>
    <t>Bill Date: 30/06/2026
Bill NO : 6394
Total Amount: 8865.00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</si>
</sst>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1" xfId="0" applyNumberFormat="1" applyFont="1" applyBorder="1"/>
    <xf numFmtId="2" fontId="0" fillId="0" borderId="1" xfId="0" applyNumberFormat="1" applyFont="1" applyBorder="1"/>
    <xf numFmtId="4" fontId="1" fillId="0" borderId="0" xfId="0" applyNumberFormat="1" applyFont="1" applyAlignment="1">
      <alignment wrapText="1"/>
    </xf>
    <xf numFmtId="0" fontId="0" fillId="0" borderId="2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/>
    </xf>
    <xf numFmtId="0" fontId="0" fillId="0" borderId="10" xfId="0" applyNumberFormat="1" applyFont="1" applyBorder="1"/>
    <xf numFmtId="2" fontId="0" fillId="0" borderId="10" xfId="0" applyNumberFormat="1" applyFont="1" applyBorder="1"/>
    <xf numFmtId="0" fontId="1" fillId="0" borderId="12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0" xfId="0" applyNumberFormat="1" applyFont="1" applyBorder="1"/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1" fillId="0" borderId="16" xfId="0" applyNumberFormat="1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2" fontId="1" fillId="0" borderId="6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1" fillId="0" borderId="0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2" fontId="0" fillId="0" borderId="0" xfId="0" applyNumberFormat="1" applyFont="1"/>
    <xf numFmtId="0" fontId="0" fillId="0" borderId="19" xfId="0" applyNumberFormat="1" applyFont="1" applyBorder="1"/>
    <xf numFmtId="0" fontId="0" fillId="0" borderId="20" xfId="0" applyNumberFormat="1" applyFont="1" applyBorder="1"/>
    <xf numFmtId="0" fontId="1" fillId="0" borderId="21" xfId="0" applyNumberFormat="1" applyFont="1" applyBorder="1" applyAlignment="1">
      <alignment horizontal="right" vertical="center"/>
    </xf>
    <xf numFmtId="0" fontId="0" fillId="0" borderId="22" xfId="0" applyNumberFormat="1" applyFont="1" applyBorder="1" applyAlignment="1">
      <alignment horizontal="center"/>
    </xf>
    <xf numFmtId="0" fontId="0" fillId="0" borderId="23" xfId="0" applyNumberFormat="1" applyFont="1" applyBorder="1"/>
    <xf numFmtId="0" fontId="2" fillId="0" borderId="23" xfId="0" applyNumberFormat="1" applyFont="1" applyBorder="1"/>
    <xf numFmtId="2" fontId="0" fillId="0" borderId="23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18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</cellXfs>
  <cellStyles count="1">
    <cellStyle name="Normal" xfId="0" builtinId="0"/>
  </cellStyles>
  <dxfs count="4"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47624</xdr:rowOff>
    </xdr:from>
    <xdr:to>
      <xdr:col>6</xdr:col>
      <xdr:colOff>200025</xdr:colOff>
      <xdr:row>0</xdr:row>
      <xdr:rowOff>1038225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47624"/>
          <a:ext cx="3809999" cy="990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R10" sqref="R10"/>
    </sheetView>
  </sheetViews>
  <sheetFormatPr defaultRowHeight="15"/>
  <cols>
    <col min="1" max="1" width="3.42578125" style="1" bestFit="1" customWidth="1"/>
    <col min="2" max="2" width="9.7109375" style="1" bestFit="1" customWidth="1"/>
    <col min="3" max="3" width="12.7109375" style="1" bestFit="1" customWidth="1"/>
    <col min="4" max="4" width="8.7109375" style="1" bestFit="1" customWidth="1"/>
    <col min="5" max="5" width="6.42578125" style="1" bestFit="1" customWidth="1"/>
    <col min="6" max="6" width="13.140625" style="1" bestFit="1" customWidth="1"/>
    <col min="7" max="7" width="5.42578125" style="1" bestFit="1" customWidth="1"/>
    <col min="8" max="8" width="6.5703125" style="2" bestFit="1" customWidth="1"/>
    <col min="9" max="9" width="7.28515625" style="2" bestFit="1" customWidth="1"/>
    <col min="10" max="10" width="6.5703125" style="2" bestFit="1" customWidth="1"/>
    <col min="11" max="11" width="8.5703125" style="2" bestFit="1" customWidth="1"/>
    <col min="12" max="12" width="11.5703125" style="1" bestFit="1" customWidth="1"/>
    <col min="13" max="13" width="9.140625" style="1"/>
    <col min="14" max="14" width="11.5703125" style="1" bestFit="1" customWidth="1"/>
    <col min="15" max="16384" width="9.140625" style="1"/>
  </cols>
  <sheetData>
    <row r="1" spans="1:12" ht="90" customHeight="1" thickBot="1">
      <c r="A1" s="27"/>
      <c r="B1" s="28"/>
      <c r="C1" s="28"/>
      <c r="D1" s="28"/>
      <c r="E1" s="28"/>
      <c r="F1" s="28"/>
      <c r="G1" s="28"/>
      <c r="H1" s="32" t="s">
        <v>0</v>
      </c>
      <c r="I1" s="32"/>
      <c r="J1" s="32"/>
      <c r="K1" s="33"/>
    </row>
    <row r="2" spans="1:12" ht="63.75" customHeight="1" thickBot="1">
      <c r="A2" s="29" t="s">
        <v>14</v>
      </c>
      <c r="B2" s="30"/>
      <c r="C2" s="30"/>
      <c r="D2" s="30"/>
      <c r="E2" s="30"/>
      <c r="F2" s="30"/>
      <c r="G2" s="31"/>
      <c r="H2" s="34" t="s">
        <v>61</v>
      </c>
      <c r="I2" s="35"/>
      <c r="J2" s="35"/>
      <c r="K2" s="36"/>
    </row>
    <row r="3" spans="1:12" s="19" customFormat="1" ht="15" customHeight="1" thickBot="1">
      <c r="A3" s="11" t="s">
        <v>3</v>
      </c>
      <c r="B3" s="12" t="s">
        <v>4</v>
      </c>
      <c r="C3" s="12" t="s">
        <v>5</v>
      </c>
      <c r="D3" s="12" t="s">
        <v>13</v>
      </c>
      <c r="E3" s="12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3" t="s">
        <v>11</v>
      </c>
      <c r="K3" s="14" t="s">
        <v>12</v>
      </c>
      <c r="L3" s="15" t="s">
        <v>15</v>
      </c>
    </row>
    <row r="4" spans="1:12" s="19" customFormat="1" ht="15" customHeight="1">
      <c r="A4" s="8">
        <v>1</v>
      </c>
      <c r="B4" s="9" t="s">
        <v>21</v>
      </c>
      <c r="C4" s="9" t="s">
        <v>22</v>
      </c>
      <c r="D4" s="9" t="s">
        <v>23</v>
      </c>
      <c r="E4" s="18" t="s">
        <v>2</v>
      </c>
      <c r="F4" s="9" t="s">
        <v>24</v>
      </c>
      <c r="G4" s="9">
        <v>5</v>
      </c>
      <c r="H4" s="10">
        <v>60</v>
      </c>
      <c r="I4" s="10">
        <f>G4*15</f>
        <v>75</v>
      </c>
      <c r="J4" s="10">
        <v>30</v>
      </c>
      <c r="K4" s="10">
        <f>G4*H4+I4+J4</f>
        <v>405</v>
      </c>
      <c r="L4" s="40" t="s">
        <v>18</v>
      </c>
    </row>
    <row r="5" spans="1:12" s="19" customFormat="1" ht="15" customHeight="1">
      <c r="A5" s="7">
        <v>2</v>
      </c>
      <c r="B5" s="4" t="s">
        <v>21</v>
      </c>
      <c r="C5" s="4" t="s">
        <v>25</v>
      </c>
      <c r="D5" s="4" t="s">
        <v>26</v>
      </c>
      <c r="E5" s="17" t="s">
        <v>2</v>
      </c>
      <c r="F5" s="4" t="s">
        <v>17</v>
      </c>
      <c r="G5" s="4">
        <v>2</v>
      </c>
      <c r="H5" s="5">
        <v>150</v>
      </c>
      <c r="I5" s="5">
        <f>G5*15</f>
        <v>30</v>
      </c>
      <c r="J5" s="5">
        <v>30</v>
      </c>
      <c r="K5" s="5">
        <f t="shared" ref="K5:K16" si="0">G5*H5+I5+J5</f>
        <v>360</v>
      </c>
      <c r="L5" s="41" t="s">
        <v>16</v>
      </c>
    </row>
    <row r="6" spans="1:12" s="19" customFormat="1" ht="15" customHeight="1">
      <c r="A6" s="7">
        <v>3</v>
      </c>
      <c r="B6" s="4" t="s">
        <v>21</v>
      </c>
      <c r="C6" s="4" t="s">
        <v>27</v>
      </c>
      <c r="D6" s="4" t="s">
        <v>28</v>
      </c>
      <c r="E6" s="17" t="s">
        <v>2</v>
      </c>
      <c r="F6" s="4" t="s">
        <v>19</v>
      </c>
      <c r="G6" s="4">
        <v>18</v>
      </c>
      <c r="H6" s="5">
        <v>80</v>
      </c>
      <c r="I6" s="5">
        <f>G6*15</f>
        <v>270</v>
      </c>
      <c r="J6" s="5">
        <v>30</v>
      </c>
      <c r="K6" s="5">
        <f t="shared" si="0"/>
        <v>1740</v>
      </c>
      <c r="L6" s="41" t="s">
        <v>16</v>
      </c>
    </row>
    <row r="7" spans="1:12" s="19" customFormat="1" ht="15" customHeight="1">
      <c r="A7" s="7">
        <v>4</v>
      </c>
      <c r="B7" s="4" t="s">
        <v>21</v>
      </c>
      <c r="C7" s="4" t="s">
        <v>29</v>
      </c>
      <c r="D7" s="4" t="s">
        <v>30</v>
      </c>
      <c r="E7" s="17" t="s">
        <v>2</v>
      </c>
      <c r="F7" s="4" t="s">
        <v>31</v>
      </c>
      <c r="G7" s="4">
        <v>3</v>
      </c>
      <c r="H7" s="5">
        <v>80</v>
      </c>
      <c r="I7" s="5">
        <f>G7*15</f>
        <v>45</v>
      </c>
      <c r="J7" s="5">
        <v>30</v>
      </c>
      <c r="K7" s="5">
        <f t="shared" si="0"/>
        <v>315</v>
      </c>
      <c r="L7" s="41" t="s">
        <v>16</v>
      </c>
    </row>
    <row r="8" spans="1:12" s="19" customFormat="1" ht="15" customHeight="1">
      <c r="A8" s="7">
        <v>5</v>
      </c>
      <c r="B8" s="4" t="s">
        <v>21</v>
      </c>
      <c r="C8" s="4" t="s">
        <v>32</v>
      </c>
      <c r="D8" s="4" t="s">
        <v>33</v>
      </c>
      <c r="E8" s="17" t="s">
        <v>2</v>
      </c>
      <c r="F8" s="4" t="s">
        <v>17</v>
      </c>
      <c r="G8" s="4">
        <v>6</v>
      </c>
      <c r="H8" s="5">
        <v>150</v>
      </c>
      <c r="I8" s="5">
        <f>G8*15</f>
        <v>90</v>
      </c>
      <c r="J8" s="5">
        <v>30</v>
      </c>
      <c r="K8" s="5">
        <f t="shared" si="0"/>
        <v>1020</v>
      </c>
      <c r="L8" s="41" t="s">
        <v>16</v>
      </c>
    </row>
    <row r="9" spans="1:12" s="19" customFormat="1" ht="15" customHeight="1">
      <c r="A9" s="7">
        <v>6</v>
      </c>
      <c r="B9" s="4" t="s">
        <v>34</v>
      </c>
      <c r="C9" s="4" t="s">
        <v>35</v>
      </c>
      <c r="D9" s="4" t="s">
        <v>36</v>
      </c>
      <c r="E9" s="17" t="s">
        <v>2</v>
      </c>
      <c r="F9" s="4" t="s">
        <v>37</v>
      </c>
      <c r="G9" s="4">
        <v>2</v>
      </c>
      <c r="H9" s="5">
        <v>60</v>
      </c>
      <c r="I9" s="5">
        <f>G9*15</f>
        <v>30</v>
      </c>
      <c r="J9" s="5">
        <v>30</v>
      </c>
      <c r="K9" s="5">
        <f t="shared" si="0"/>
        <v>180</v>
      </c>
      <c r="L9" s="41" t="s">
        <v>18</v>
      </c>
    </row>
    <row r="10" spans="1:12" s="19" customFormat="1" ht="15" customHeight="1">
      <c r="A10" s="7">
        <v>7</v>
      </c>
      <c r="B10" s="4" t="s">
        <v>34</v>
      </c>
      <c r="C10" s="4" t="s">
        <v>38</v>
      </c>
      <c r="D10" s="4" t="s">
        <v>39</v>
      </c>
      <c r="E10" s="17" t="s">
        <v>2</v>
      </c>
      <c r="F10" s="4" t="s">
        <v>40</v>
      </c>
      <c r="G10" s="4">
        <v>3</v>
      </c>
      <c r="H10" s="5">
        <v>60</v>
      </c>
      <c r="I10" s="5">
        <f>G10*15</f>
        <v>45</v>
      </c>
      <c r="J10" s="5">
        <v>30</v>
      </c>
      <c r="K10" s="5">
        <f t="shared" si="0"/>
        <v>255</v>
      </c>
      <c r="L10" s="41" t="s">
        <v>18</v>
      </c>
    </row>
    <row r="11" spans="1:12" s="19" customFormat="1" ht="15" customHeight="1">
      <c r="A11" s="7">
        <v>8</v>
      </c>
      <c r="B11" s="4" t="s">
        <v>34</v>
      </c>
      <c r="C11" s="4" t="s">
        <v>41</v>
      </c>
      <c r="D11" s="4" t="s">
        <v>42</v>
      </c>
      <c r="E11" s="17" t="s">
        <v>2</v>
      </c>
      <c r="F11" s="4" t="s">
        <v>43</v>
      </c>
      <c r="G11" s="4">
        <v>3</v>
      </c>
      <c r="H11" s="5">
        <v>50</v>
      </c>
      <c r="I11" s="5">
        <f>G11*15</f>
        <v>45</v>
      </c>
      <c r="J11" s="5">
        <v>30</v>
      </c>
      <c r="K11" s="5">
        <f t="shared" si="0"/>
        <v>225</v>
      </c>
      <c r="L11" s="41" t="s">
        <v>16</v>
      </c>
    </row>
    <row r="12" spans="1:12" s="19" customFormat="1" ht="15" customHeight="1">
      <c r="A12" s="7">
        <v>9</v>
      </c>
      <c r="B12" s="4" t="s">
        <v>44</v>
      </c>
      <c r="C12" s="4" t="s">
        <v>45</v>
      </c>
      <c r="D12" s="4" t="s">
        <v>46</v>
      </c>
      <c r="E12" s="17" t="s">
        <v>2</v>
      </c>
      <c r="F12" s="4" t="s">
        <v>47</v>
      </c>
      <c r="G12" s="4">
        <v>3</v>
      </c>
      <c r="H12" s="5">
        <v>80</v>
      </c>
      <c r="I12" s="5">
        <f>G12*15</f>
        <v>45</v>
      </c>
      <c r="J12" s="5">
        <v>30</v>
      </c>
      <c r="K12" s="5">
        <f t="shared" si="0"/>
        <v>315</v>
      </c>
      <c r="L12" s="41" t="s">
        <v>16</v>
      </c>
    </row>
    <row r="13" spans="1:12" s="19" customFormat="1" ht="15" customHeight="1">
      <c r="A13" s="7">
        <v>10</v>
      </c>
      <c r="B13" s="4" t="s">
        <v>44</v>
      </c>
      <c r="C13" s="4" t="s">
        <v>48</v>
      </c>
      <c r="D13" s="4" t="s">
        <v>49</v>
      </c>
      <c r="E13" s="17" t="s">
        <v>2</v>
      </c>
      <c r="F13" s="4" t="s">
        <v>31</v>
      </c>
      <c r="G13" s="4">
        <v>18</v>
      </c>
      <c r="H13" s="5">
        <v>80</v>
      </c>
      <c r="I13" s="5">
        <f>G13*15</f>
        <v>270</v>
      </c>
      <c r="J13" s="5">
        <v>30</v>
      </c>
      <c r="K13" s="5">
        <f t="shared" si="0"/>
        <v>1740</v>
      </c>
      <c r="L13" s="41" t="s">
        <v>16</v>
      </c>
    </row>
    <row r="14" spans="1:12" s="19" customFormat="1" ht="15" customHeight="1">
      <c r="A14" s="7">
        <v>11</v>
      </c>
      <c r="B14" s="4" t="s">
        <v>44</v>
      </c>
      <c r="C14" s="4" t="s">
        <v>50</v>
      </c>
      <c r="D14" s="4" t="s">
        <v>51</v>
      </c>
      <c r="E14" s="17" t="s">
        <v>2</v>
      </c>
      <c r="F14" s="4" t="s">
        <v>19</v>
      </c>
      <c r="G14" s="4">
        <v>15</v>
      </c>
      <c r="H14" s="5">
        <v>80</v>
      </c>
      <c r="I14" s="5">
        <f>G14*15</f>
        <v>225</v>
      </c>
      <c r="J14" s="5">
        <v>30</v>
      </c>
      <c r="K14" s="5">
        <f t="shared" si="0"/>
        <v>1455</v>
      </c>
      <c r="L14" s="41" t="s">
        <v>16</v>
      </c>
    </row>
    <row r="15" spans="1:12" s="19" customFormat="1" ht="15" customHeight="1">
      <c r="A15" s="7">
        <v>12</v>
      </c>
      <c r="B15" s="4" t="s">
        <v>52</v>
      </c>
      <c r="C15" s="4" t="s">
        <v>53</v>
      </c>
      <c r="D15" s="4" t="s">
        <v>54</v>
      </c>
      <c r="E15" s="17" t="s">
        <v>2</v>
      </c>
      <c r="F15" s="4" t="s">
        <v>55</v>
      </c>
      <c r="G15" s="4">
        <v>4</v>
      </c>
      <c r="H15" s="5">
        <v>60</v>
      </c>
      <c r="I15" s="5">
        <f>G15*15</f>
        <v>60</v>
      </c>
      <c r="J15" s="5">
        <v>30</v>
      </c>
      <c r="K15" s="5">
        <f t="shared" si="0"/>
        <v>330</v>
      </c>
      <c r="L15" s="41" t="s">
        <v>16</v>
      </c>
    </row>
    <row r="16" spans="1:12" s="19" customFormat="1" ht="15" customHeight="1" thickBot="1">
      <c r="A16" s="43">
        <v>13</v>
      </c>
      <c r="B16" s="44" t="s">
        <v>56</v>
      </c>
      <c r="C16" s="44" t="s">
        <v>57</v>
      </c>
      <c r="D16" s="44" t="s">
        <v>58</v>
      </c>
      <c r="E16" s="45" t="s">
        <v>2</v>
      </c>
      <c r="F16" s="44" t="s">
        <v>59</v>
      </c>
      <c r="G16" s="44">
        <v>3</v>
      </c>
      <c r="H16" s="46">
        <v>150</v>
      </c>
      <c r="I16" s="46">
        <f>G16*15</f>
        <v>45</v>
      </c>
      <c r="J16" s="46">
        <v>30</v>
      </c>
      <c r="K16" s="46">
        <f t="shared" si="0"/>
        <v>525</v>
      </c>
      <c r="L16" s="41" t="s">
        <v>16</v>
      </c>
    </row>
    <row r="17" spans="1:14" s="19" customFormat="1" ht="15" customHeight="1" thickBot="1">
      <c r="A17" s="47" t="s">
        <v>60</v>
      </c>
      <c r="B17" s="48"/>
      <c r="C17" s="48"/>
      <c r="D17" s="48"/>
      <c r="E17" s="48"/>
      <c r="F17" s="48"/>
      <c r="G17" s="48"/>
      <c r="H17" s="48"/>
      <c r="I17" s="48"/>
      <c r="J17" s="49"/>
      <c r="K17" s="50">
        <f>SUM(K4:K16)</f>
        <v>8865</v>
      </c>
      <c r="L17" s="42"/>
    </row>
    <row r="18" spans="1:14" s="19" customFormat="1" ht="15" customHeight="1" thickBot="1">
      <c r="A18" s="37"/>
      <c r="B18" s="38"/>
      <c r="C18" s="38"/>
      <c r="D18" s="38"/>
      <c r="E18" s="38"/>
      <c r="F18" s="38"/>
      <c r="G18" s="16">
        <f>SUM(G4:G16)</f>
        <v>85</v>
      </c>
      <c r="H18" s="39"/>
      <c r="I18" s="39"/>
      <c r="J18" s="39"/>
      <c r="K18" s="39"/>
      <c r="L18" s="38"/>
    </row>
    <row r="19" spans="1:14" s="3" customFormat="1" ht="30" customHeight="1" thickBot="1">
      <c r="A19" s="20" t="s">
        <v>20</v>
      </c>
      <c r="B19" s="21"/>
      <c r="C19" s="21"/>
      <c r="D19" s="21"/>
      <c r="E19" s="21"/>
      <c r="F19" s="21"/>
      <c r="G19" s="21"/>
      <c r="H19" s="21"/>
      <c r="I19" s="21"/>
      <c r="J19" s="21"/>
      <c r="K19" s="22"/>
    </row>
    <row r="20" spans="1:14" s="3" customFormat="1" ht="30" customHeight="1" thickBot="1">
      <c r="A20" s="23" t="s">
        <v>1</v>
      </c>
      <c r="B20" s="24"/>
      <c r="C20" s="24"/>
      <c r="D20" s="24"/>
      <c r="E20" s="24"/>
      <c r="F20" s="24"/>
      <c r="G20" s="24"/>
      <c r="H20" s="25"/>
      <c r="I20" s="25"/>
      <c r="J20" s="25"/>
      <c r="K20" s="26"/>
      <c r="N20" s="6"/>
    </row>
  </sheetData>
  <sortState ref="B4:L28">
    <sortCondition ref="B4:B28"/>
    <sortCondition ref="C4:C28"/>
  </sortState>
  <mergeCells count="7">
    <mergeCell ref="A19:K19"/>
    <mergeCell ref="A20:K20"/>
    <mergeCell ref="A1:G1"/>
    <mergeCell ref="A2:G2"/>
    <mergeCell ref="H1:K1"/>
    <mergeCell ref="H2:K2"/>
    <mergeCell ref="A17:J17"/>
  </mergeCells>
  <conditionalFormatting sqref="C34:C1048576 C20:C27 C3">
    <cfRule type="duplicateValues" dxfId="2" priority="10"/>
  </conditionalFormatting>
  <conditionalFormatting sqref="C18 C4:C16">
    <cfRule type="duplicateValues" dxfId="1" priority="1"/>
  </conditionalFormatting>
  <conditionalFormatting sqref="C3">
    <cfRule type="duplicateValues" dxfId="0" priority="154"/>
  </conditionalFormatting>
  <pageMargins left="0.37" right="0.19685039370078741" top="0.74803149606299213" bottom="0.7480314960629921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2026-05-14T15:23:30Z</cp:lastPrinted>
  <dcterms:created xsi:type="dcterms:W3CDTF">2024-09-13T08:19:46Z</dcterms:created>
  <dcterms:modified xsi:type="dcterms:W3CDTF">2026-07-13T10:44:58Z</dcterms:modified>
</cp:coreProperties>
</file>