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L12" i="1"/>
  <c r="L4"/>
  <c r="L5"/>
  <c r="L6"/>
  <c r="L7"/>
  <c r="L8"/>
  <c r="L9"/>
  <c r="L10"/>
  <c r="L11"/>
  <c r="J5"/>
  <c r="J6"/>
  <c r="J7"/>
  <c r="J8"/>
  <c r="J9"/>
  <c r="J10"/>
  <c r="J11"/>
  <c r="J4"/>
  <c r="I5"/>
  <c r="I6"/>
  <c r="I7"/>
  <c r="I8"/>
  <c r="I9"/>
  <c r="I10"/>
  <c r="I11"/>
  <c r="I4"/>
  <c r="H5"/>
  <c r="H6"/>
  <c r="H7"/>
  <c r="H8"/>
  <c r="H9"/>
  <c r="H10"/>
  <c r="H11"/>
  <c r="H4"/>
</calcChain>
</file>

<file path=xl/sharedStrings.xml><?xml version="1.0" encoding="utf-8"?>
<sst xmlns="http://schemas.openxmlformats.org/spreadsheetml/2006/main" count="58" uniqueCount="45">
  <si>
    <t>INVOICE
PRAGATI LOGISTICS,SAMANTA SAHI KHUNTIA LANE,8984191006
GST No:21AGHPB9356M1Z9</t>
  </si>
  <si>
    <t>DD</t>
  </si>
  <si>
    <t>03/8/2024</t>
  </si>
  <si>
    <t>321</t>
  </si>
  <si>
    <t>318</t>
  </si>
  <si>
    <t>324</t>
  </si>
  <si>
    <t>20/8/2024</t>
  </si>
  <si>
    <t>363</t>
  </si>
  <si>
    <t>30/8/2024</t>
  </si>
  <si>
    <t>396</t>
  </si>
  <si>
    <t>Kindly, verify &amp; confirm within 7 days, else GST will be filed by 20th August, 2024. 
GST to be paid by Consignor under Reverse Charge Mechanism(RCM) as per GST.</t>
  </si>
  <si>
    <t>Thanking you for your business.
PRAGATI LOGISTICS</t>
  </si>
  <si>
    <t>364</t>
  </si>
  <si>
    <t>319</t>
  </si>
  <si>
    <t>302</t>
  </si>
  <si>
    <t>PL/JA/10120</t>
  </si>
  <si>
    <t>PL/JA/10119</t>
  </si>
  <si>
    <t>PL/JA/10123</t>
  </si>
  <si>
    <t>PL/JA/10121</t>
  </si>
  <si>
    <t>PL/JA/10124</t>
  </si>
  <si>
    <t>PL/JA/11345</t>
  </si>
  <si>
    <t>PL/JA/11344</t>
  </si>
  <si>
    <t>PL/JA/12447</t>
  </si>
  <si>
    <t>SL</t>
  </si>
  <si>
    <t>DATE</t>
  </si>
  <si>
    <t>LR NO</t>
  </si>
  <si>
    <t>FROM</t>
  </si>
  <si>
    <t>TO</t>
  </si>
  <si>
    <t>INV NO</t>
  </si>
  <si>
    <t>CASE</t>
  </si>
  <si>
    <t>RATE</t>
  </si>
  <si>
    <t>NARSINGHPUR</t>
  </si>
  <si>
    <t>NIALI</t>
  </si>
  <si>
    <t>NIMAPARA</t>
  </si>
  <si>
    <t>DUMDUMA</t>
  </si>
  <si>
    <t>PHULNAKHARA</t>
  </si>
  <si>
    <t>KENDRAPARA</t>
  </si>
  <si>
    <t>JAJPUR TOWN</t>
  </si>
  <si>
    <t>CTC</t>
  </si>
  <si>
    <t xml:space="preserve">GAYATRI AGENCY
Address:KHATA NO 403/569 IMMAMNAGAR JAGATPUR,9853289631
GST No:21COEPK3975E1Z4
</t>
  </si>
  <si>
    <t>HAM</t>
  </si>
  <si>
    <t>LR</t>
  </si>
  <si>
    <t>AMOUNT</t>
  </si>
  <si>
    <t>(RUPEES FOUR THOUSAND FIVE HUNDRED FIFTY SIX ONLY)</t>
  </si>
  <si>
    <t xml:space="preserve">Bill Date:31/08/2024
Bill NO : 18265
Total Amount:4556.00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</si>
</sst>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0" fillId="0" borderId="1" xfId="0" applyNumberFormat="1" applyBorder="1" applyAlignment="1">
      <alignment wrapText="1"/>
    </xf>
    <xf numFmtId="2" fontId="1" fillId="0" borderId="1" xfId="0" applyNumberFormat="1" applyFont="1" applyBorder="1" applyAlignment="1">
      <alignment horizontal="center" wrapText="1"/>
    </xf>
    <xf numFmtId="2" fontId="2" fillId="0" borderId="1" xfId="0" applyNumberFormat="1" applyFont="1" applyBorder="1" applyAlignment="1">
      <alignment horizontal="center" wrapText="1"/>
    </xf>
    <xf numFmtId="0" fontId="1" fillId="0" borderId="0" xfId="0" applyNumberFormat="1" applyFont="1" applyAlignment="1">
      <alignment horizontal="center" wrapText="1"/>
    </xf>
    <xf numFmtId="0" fontId="2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47625</xdr:rowOff>
    </xdr:from>
    <xdr:to>
      <xdr:col>7</xdr:col>
      <xdr:colOff>171450</xdr:colOff>
      <xdr:row>0</xdr:row>
      <xdr:rowOff>1000125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4300" y="47625"/>
          <a:ext cx="3943350" cy="952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AID%2021-23/2021-2022/PAID%20BILL%202024/PAID%20BILL%20JULY/GAYATRI%20AGENCY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Invoice"/>
    </sheetNames>
    <sheetDataSet>
      <sheetData sheetId="0">
        <row r="4">
          <cell r="E4" t="str">
            <v>ANANDAPUR</v>
          </cell>
          <cell r="F4" t="str">
            <v>223</v>
          </cell>
          <cell r="G4">
            <v>13</v>
          </cell>
          <cell r="H4">
            <v>60</v>
          </cell>
        </row>
        <row r="5">
          <cell r="E5" t="str">
            <v>NIALI</v>
          </cell>
          <cell r="F5" t="str">
            <v>235</v>
          </cell>
          <cell r="G5">
            <v>9</v>
          </cell>
          <cell r="H5">
            <v>50</v>
          </cell>
        </row>
        <row r="6">
          <cell r="E6" t="str">
            <v>JAJPUR ROAD</v>
          </cell>
          <cell r="F6" t="str">
            <v>224</v>
          </cell>
          <cell r="G6">
            <v>5</v>
          </cell>
          <cell r="H6">
            <v>50</v>
          </cell>
        </row>
        <row r="7">
          <cell r="E7" t="str">
            <v>KENDRAPARA</v>
          </cell>
          <cell r="F7" t="str">
            <v>252</v>
          </cell>
          <cell r="G7">
            <v>5</v>
          </cell>
          <cell r="H7">
            <v>50</v>
          </cell>
        </row>
        <row r="8">
          <cell r="E8" t="str">
            <v>PATTAMUNDAI</v>
          </cell>
          <cell r="F8" t="str">
            <v>254</v>
          </cell>
          <cell r="G8">
            <v>4</v>
          </cell>
          <cell r="H8">
            <v>50</v>
          </cell>
        </row>
        <row r="9">
          <cell r="E9" t="str">
            <v>PANIKOILI</v>
          </cell>
          <cell r="F9" t="str">
            <v>250</v>
          </cell>
          <cell r="G9">
            <v>13</v>
          </cell>
          <cell r="H9">
            <v>50</v>
          </cell>
        </row>
        <row r="10">
          <cell r="E10" t="str">
            <v>NIMAPARA</v>
          </cell>
          <cell r="F10" t="str">
            <v>251</v>
          </cell>
          <cell r="G10">
            <v>5</v>
          </cell>
          <cell r="H10">
            <v>60</v>
          </cell>
        </row>
        <row r="11">
          <cell r="E11" t="str">
            <v>NARSINGHPUR</v>
          </cell>
          <cell r="F11" t="str">
            <v>238</v>
          </cell>
          <cell r="G11">
            <v>7</v>
          </cell>
          <cell r="H11">
            <v>50</v>
          </cell>
        </row>
        <row r="12">
          <cell r="E12" t="str">
            <v>PATTAMUNDAI</v>
          </cell>
          <cell r="F12" t="str">
            <v>289</v>
          </cell>
          <cell r="G12">
            <v>1</v>
          </cell>
          <cell r="H12">
            <v>50</v>
          </cell>
        </row>
        <row r="13">
          <cell r="E13" t="str">
            <v>PURI</v>
          </cell>
          <cell r="F13" t="str">
            <v>290</v>
          </cell>
          <cell r="G13">
            <v>9</v>
          </cell>
          <cell r="H13">
            <v>60</v>
          </cell>
        </row>
        <row r="14">
          <cell r="E14" t="str">
            <v>PURI</v>
          </cell>
          <cell r="F14" t="str">
            <v>288</v>
          </cell>
          <cell r="G14">
            <v>8</v>
          </cell>
          <cell r="H14">
            <v>60</v>
          </cell>
        </row>
        <row r="15">
          <cell r="E15" t="str">
            <v>KAMAKHYANAGAR</v>
          </cell>
          <cell r="F15" t="str">
            <v>299</v>
          </cell>
          <cell r="G15">
            <v>11</v>
          </cell>
          <cell r="H15">
            <v>50</v>
          </cell>
        </row>
        <row r="16">
          <cell r="E16" t="str">
            <v>PHULNAKHARA</v>
          </cell>
          <cell r="F16" t="str">
            <v>237</v>
          </cell>
          <cell r="G16">
            <v>5</v>
          </cell>
          <cell r="H16">
            <v>50</v>
          </cell>
        </row>
        <row r="17">
          <cell r="E17" t="str">
            <v>JAJPUR TOWN</v>
          </cell>
          <cell r="F17" t="str">
            <v>226</v>
          </cell>
          <cell r="G17">
            <v>10</v>
          </cell>
          <cell r="H17">
            <v>50</v>
          </cell>
        </row>
        <row r="18">
          <cell r="E18" t="str">
            <v>DUMDUMA</v>
          </cell>
          <cell r="F18" t="str">
            <v>222</v>
          </cell>
          <cell r="G18">
            <v>5</v>
          </cell>
          <cell r="H18">
            <v>50</v>
          </cell>
        </row>
        <row r="19">
          <cell r="E19" t="str">
            <v>MANGALPUR</v>
          </cell>
          <cell r="F19" t="str">
            <v>228</v>
          </cell>
          <cell r="G19">
            <v>5</v>
          </cell>
          <cell r="H19">
            <v>70</v>
          </cell>
        </row>
        <row r="20">
          <cell r="E20" t="str">
            <v>MANGALPUR</v>
          </cell>
          <cell r="F20" t="str">
            <v>256</v>
          </cell>
          <cell r="G20">
            <v>5</v>
          </cell>
          <cell r="H20">
            <v>70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4"/>
  <sheetViews>
    <sheetView tabSelected="1" workbookViewId="0">
      <selection activeCell="O5" sqref="O5"/>
    </sheetView>
  </sheetViews>
  <sheetFormatPr defaultRowHeight="15"/>
  <cols>
    <col min="1" max="1" width="2.85546875" style="1" bestFit="1" customWidth="1"/>
    <col min="2" max="2" width="9.7109375" style="1" bestFit="1" customWidth="1"/>
    <col min="3" max="3" width="11.7109375" style="1" bestFit="1" customWidth="1"/>
    <col min="4" max="4" width="6.42578125" style="1" bestFit="1" customWidth="1"/>
    <col min="5" max="5" width="14.5703125" style="1" bestFit="1" customWidth="1"/>
    <col min="6" max="6" width="7.5703125" style="1" bestFit="1" customWidth="1"/>
    <col min="7" max="7" width="5.42578125" style="1" bestFit="1" customWidth="1"/>
    <col min="8" max="9" width="5.5703125" style="2" bestFit="1" customWidth="1"/>
    <col min="10" max="10" width="6.5703125" style="2" bestFit="1" customWidth="1"/>
    <col min="11" max="11" width="5.5703125" style="2" bestFit="1" customWidth="1"/>
    <col min="12" max="12" width="9.42578125" style="2" bestFit="1" customWidth="1"/>
    <col min="13" max="13" width="9.140625" style="1" customWidth="1"/>
    <col min="14" max="16384" width="9.140625" style="1"/>
  </cols>
  <sheetData>
    <row r="1" spans="1:12" ht="90" customHeight="1">
      <c r="A1" s="18"/>
      <c r="B1" s="19"/>
      <c r="C1" s="19"/>
      <c r="D1" s="19"/>
      <c r="E1" s="19"/>
      <c r="F1" s="19"/>
      <c r="G1" s="19"/>
      <c r="H1" s="20"/>
      <c r="I1" s="21" t="s">
        <v>0</v>
      </c>
      <c r="J1" s="21"/>
      <c r="K1" s="21"/>
      <c r="L1" s="21"/>
    </row>
    <row r="2" spans="1:12" ht="66" customHeight="1">
      <c r="A2" s="18" t="s">
        <v>39</v>
      </c>
      <c r="B2" s="19"/>
      <c r="C2" s="19"/>
      <c r="D2" s="19"/>
      <c r="E2" s="19"/>
      <c r="F2" s="19"/>
      <c r="G2" s="19"/>
      <c r="H2" s="20"/>
      <c r="I2" s="21" t="s">
        <v>44</v>
      </c>
      <c r="J2" s="21"/>
      <c r="K2" s="21"/>
      <c r="L2" s="21"/>
    </row>
    <row r="3" spans="1:12" s="11" customFormat="1">
      <c r="A3" s="5" t="s">
        <v>23</v>
      </c>
      <c r="B3" s="5" t="s">
        <v>24</v>
      </c>
      <c r="C3" s="5" t="s">
        <v>25</v>
      </c>
      <c r="D3" s="5" t="s">
        <v>26</v>
      </c>
      <c r="E3" s="5" t="s">
        <v>27</v>
      </c>
      <c r="F3" s="5" t="s">
        <v>28</v>
      </c>
      <c r="G3" s="5" t="s">
        <v>29</v>
      </c>
      <c r="H3" s="9" t="s">
        <v>30</v>
      </c>
      <c r="I3" s="10" t="s">
        <v>40</v>
      </c>
      <c r="J3" s="9" t="s">
        <v>1</v>
      </c>
      <c r="K3" s="10" t="s">
        <v>41</v>
      </c>
      <c r="L3" s="10" t="s">
        <v>42</v>
      </c>
    </row>
    <row r="4" spans="1:12">
      <c r="A4" s="4">
        <v>1</v>
      </c>
      <c r="B4" s="4" t="s">
        <v>2</v>
      </c>
      <c r="C4" s="4" t="s">
        <v>15</v>
      </c>
      <c r="D4" s="8" t="s">
        <v>38</v>
      </c>
      <c r="E4" s="4" t="s">
        <v>31</v>
      </c>
      <c r="F4" s="4" t="s">
        <v>3</v>
      </c>
      <c r="G4" s="4">
        <v>11</v>
      </c>
      <c r="H4" s="6">
        <f>VLOOKUP(E4,[1]Invoice!$E$4:$H$20,4,FALSE)</f>
        <v>50</v>
      </c>
      <c r="I4" s="6">
        <f>G4*2</f>
        <v>22</v>
      </c>
      <c r="J4" s="6">
        <f>G4*12</f>
        <v>132</v>
      </c>
      <c r="K4" s="6">
        <v>50</v>
      </c>
      <c r="L4" s="6">
        <f>G4*H4+I4+J4+K4</f>
        <v>754</v>
      </c>
    </row>
    <row r="5" spans="1:12">
      <c r="A5" s="4">
        <v>2</v>
      </c>
      <c r="B5" s="4" t="s">
        <v>2</v>
      </c>
      <c r="C5" s="4" t="s">
        <v>16</v>
      </c>
      <c r="D5" s="8" t="s">
        <v>38</v>
      </c>
      <c r="E5" s="4" t="s">
        <v>32</v>
      </c>
      <c r="F5" s="4" t="s">
        <v>4</v>
      </c>
      <c r="G5" s="4">
        <v>6</v>
      </c>
      <c r="H5" s="6">
        <f>VLOOKUP(E5,[1]Invoice!$E$4:$H$20,4,FALSE)</f>
        <v>50</v>
      </c>
      <c r="I5" s="6">
        <f t="shared" ref="I5:I11" si="0">G5*2</f>
        <v>12</v>
      </c>
      <c r="J5" s="6">
        <f t="shared" ref="J5:J11" si="1">G5*12</f>
        <v>72</v>
      </c>
      <c r="K5" s="6">
        <v>50</v>
      </c>
      <c r="L5" s="6">
        <f t="shared" ref="L5:L11" si="2">G5*H5+I5+J5+K5</f>
        <v>434</v>
      </c>
    </row>
    <row r="6" spans="1:12">
      <c r="A6" s="4">
        <v>3</v>
      </c>
      <c r="B6" s="4" t="s">
        <v>2</v>
      </c>
      <c r="C6" s="4" t="s">
        <v>17</v>
      </c>
      <c r="D6" s="8" t="s">
        <v>38</v>
      </c>
      <c r="E6" s="4" t="s">
        <v>33</v>
      </c>
      <c r="F6" s="4" t="s">
        <v>5</v>
      </c>
      <c r="G6" s="4">
        <v>6</v>
      </c>
      <c r="H6" s="6">
        <f>VLOOKUP(E6,[1]Invoice!$E$4:$H$20,4,FALSE)</f>
        <v>60</v>
      </c>
      <c r="I6" s="6">
        <f t="shared" si="0"/>
        <v>12</v>
      </c>
      <c r="J6" s="6">
        <f t="shared" si="1"/>
        <v>72</v>
      </c>
      <c r="K6" s="6">
        <v>50</v>
      </c>
      <c r="L6" s="6">
        <f t="shared" si="2"/>
        <v>494</v>
      </c>
    </row>
    <row r="7" spans="1:12">
      <c r="A7" s="4">
        <v>4</v>
      </c>
      <c r="B7" s="4" t="s">
        <v>2</v>
      </c>
      <c r="C7" s="4" t="s">
        <v>18</v>
      </c>
      <c r="D7" s="8" t="s">
        <v>38</v>
      </c>
      <c r="E7" s="4" t="s">
        <v>34</v>
      </c>
      <c r="F7" s="4" t="s">
        <v>14</v>
      </c>
      <c r="G7" s="4">
        <v>7</v>
      </c>
      <c r="H7" s="6">
        <f>VLOOKUP(E7,[1]Invoice!$E$4:$H$20,4,FALSE)</f>
        <v>50</v>
      </c>
      <c r="I7" s="6">
        <f t="shared" si="0"/>
        <v>14</v>
      </c>
      <c r="J7" s="6">
        <f t="shared" si="1"/>
        <v>84</v>
      </c>
      <c r="K7" s="6">
        <v>50</v>
      </c>
      <c r="L7" s="6">
        <f t="shared" si="2"/>
        <v>498</v>
      </c>
    </row>
    <row r="8" spans="1:12">
      <c r="A8" s="4">
        <v>5</v>
      </c>
      <c r="B8" s="4" t="s">
        <v>2</v>
      </c>
      <c r="C8" s="4" t="s">
        <v>19</v>
      </c>
      <c r="D8" s="8" t="s">
        <v>38</v>
      </c>
      <c r="E8" s="4" t="s">
        <v>35</v>
      </c>
      <c r="F8" s="4" t="s">
        <v>13</v>
      </c>
      <c r="G8" s="4">
        <v>5</v>
      </c>
      <c r="H8" s="6">
        <f>VLOOKUP(E8,[1]Invoice!$E$4:$H$20,4,FALSE)</f>
        <v>50</v>
      </c>
      <c r="I8" s="6">
        <f t="shared" si="0"/>
        <v>10</v>
      </c>
      <c r="J8" s="6">
        <f t="shared" si="1"/>
        <v>60</v>
      </c>
      <c r="K8" s="6">
        <v>50</v>
      </c>
      <c r="L8" s="6">
        <f t="shared" si="2"/>
        <v>370</v>
      </c>
    </row>
    <row r="9" spans="1:12">
      <c r="A9" s="4">
        <v>6</v>
      </c>
      <c r="B9" s="4" t="s">
        <v>6</v>
      </c>
      <c r="C9" s="4" t="s">
        <v>20</v>
      </c>
      <c r="D9" s="8" t="s">
        <v>38</v>
      </c>
      <c r="E9" s="4" t="s">
        <v>36</v>
      </c>
      <c r="F9" s="4" t="s">
        <v>7</v>
      </c>
      <c r="G9" s="4">
        <v>6</v>
      </c>
      <c r="H9" s="6">
        <f>VLOOKUP(E9,[1]Invoice!$E$4:$H$20,4,FALSE)</f>
        <v>50</v>
      </c>
      <c r="I9" s="6">
        <f t="shared" si="0"/>
        <v>12</v>
      </c>
      <c r="J9" s="6">
        <f t="shared" si="1"/>
        <v>72</v>
      </c>
      <c r="K9" s="6">
        <v>50</v>
      </c>
      <c r="L9" s="6">
        <f t="shared" si="2"/>
        <v>434</v>
      </c>
    </row>
    <row r="10" spans="1:12">
      <c r="A10" s="4">
        <v>7</v>
      </c>
      <c r="B10" s="4" t="s">
        <v>6</v>
      </c>
      <c r="C10" s="4" t="s">
        <v>21</v>
      </c>
      <c r="D10" s="8" t="s">
        <v>38</v>
      </c>
      <c r="E10" s="4" t="s">
        <v>37</v>
      </c>
      <c r="F10" s="4" t="s">
        <v>12</v>
      </c>
      <c r="G10" s="4">
        <v>14</v>
      </c>
      <c r="H10" s="6">
        <f>VLOOKUP(E10,[1]Invoice!$E$4:$H$20,4,FALSE)</f>
        <v>50</v>
      </c>
      <c r="I10" s="6">
        <f t="shared" si="0"/>
        <v>28</v>
      </c>
      <c r="J10" s="6">
        <f t="shared" si="1"/>
        <v>168</v>
      </c>
      <c r="K10" s="6">
        <v>50</v>
      </c>
      <c r="L10" s="6">
        <f t="shared" si="2"/>
        <v>946</v>
      </c>
    </row>
    <row r="11" spans="1:12">
      <c r="A11" s="4">
        <v>8</v>
      </c>
      <c r="B11" s="4" t="s">
        <v>8</v>
      </c>
      <c r="C11" s="4" t="s">
        <v>22</v>
      </c>
      <c r="D11" s="8" t="s">
        <v>38</v>
      </c>
      <c r="E11" s="4" t="s">
        <v>32</v>
      </c>
      <c r="F11" s="4" t="s">
        <v>9</v>
      </c>
      <c r="G11" s="4">
        <v>9</v>
      </c>
      <c r="H11" s="6">
        <f>VLOOKUP(E11,[1]Invoice!$E$4:$H$20,4,FALSE)</f>
        <v>50</v>
      </c>
      <c r="I11" s="6">
        <f t="shared" si="0"/>
        <v>18</v>
      </c>
      <c r="J11" s="6">
        <f t="shared" si="1"/>
        <v>108</v>
      </c>
      <c r="K11" s="6">
        <v>50</v>
      </c>
      <c r="L11" s="6">
        <f t="shared" si="2"/>
        <v>626</v>
      </c>
    </row>
    <row r="12" spans="1:12" s="3" customFormat="1">
      <c r="A12" s="12" t="s">
        <v>43</v>
      </c>
      <c r="B12" s="13"/>
      <c r="C12" s="13"/>
      <c r="D12" s="13"/>
      <c r="E12" s="13"/>
      <c r="F12" s="13"/>
      <c r="G12" s="13"/>
      <c r="H12" s="14"/>
      <c r="I12" s="14"/>
      <c r="J12" s="14"/>
      <c r="K12" s="15"/>
      <c r="L12" s="7">
        <f>SUM(L4:L11)</f>
        <v>4556</v>
      </c>
    </row>
    <row r="13" spans="1:12" s="3" customFormat="1" ht="30" customHeight="1">
      <c r="A13" s="16" t="s">
        <v>10</v>
      </c>
      <c r="B13" s="16"/>
      <c r="C13" s="16"/>
      <c r="D13" s="16"/>
      <c r="E13" s="16"/>
      <c r="F13" s="16"/>
      <c r="G13" s="16"/>
      <c r="H13" s="17"/>
      <c r="I13" s="17"/>
      <c r="J13" s="17"/>
      <c r="K13" s="17"/>
      <c r="L13" s="17"/>
    </row>
    <row r="14" spans="1:12" s="3" customFormat="1" ht="30" customHeight="1">
      <c r="A14" s="16" t="s">
        <v>11</v>
      </c>
      <c r="B14" s="16"/>
      <c r="C14" s="16"/>
      <c r="D14" s="16"/>
      <c r="E14" s="16"/>
      <c r="F14" s="16"/>
      <c r="G14" s="16"/>
      <c r="H14" s="17"/>
      <c r="I14" s="17"/>
      <c r="J14" s="17"/>
      <c r="K14" s="17"/>
      <c r="L14" s="17"/>
    </row>
  </sheetData>
  <sortState ref="B4:K11">
    <sortCondition ref="B4"/>
  </sortState>
  <mergeCells count="7">
    <mergeCell ref="A12:K12"/>
    <mergeCell ref="A13:L13"/>
    <mergeCell ref="A14:L14"/>
    <mergeCell ref="A1:H1"/>
    <mergeCell ref="A2:H2"/>
    <mergeCell ref="I1:L1"/>
    <mergeCell ref="I2:L2"/>
  </mergeCells>
  <conditionalFormatting sqref="C1:C1048576">
    <cfRule type="duplicateValues" dxfId="0" priority="1"/>
  </conditionalFormatting>
  <pageMargins left="0.37" right="0.3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2024-09-13T03:28:05Z</cp:lastPrinted>
  <dcterms:created xsi:type="dcterms:W3CDTF">2024-09-09T04:12:57Z</dcterms:created>
  <dcterms:modified xsi:type="dcterms:W3CDTF">2024-09-13T03:28:07Z</dcterms:modified>
</cp:coreProperties>
</file>