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G15" i="1"/>
  <c r="J5"/>
  <c r="J6"/>
  <c r="J7"/>
  <c r="J8"/>
  <c r="J9"/>
  <c r="J10"/>
  <c r="J11"/>
  <c r="J12"/>
  <c r="J13"/>
  <c r="J4"/>
  <c r="J14" l="1"/>
  <c r="I7"/>
  <c r="I9"/>
  <c r="I12"/>
  <c r="I11"/>
  <c r="I6"/>
  <c r="I8"/>
</calcChain>
</file>

<file path=xl/sharedStrings.xml><?xml version="1.0" encoding="utf-8"?>
<sst xmlns="http://schemas.openxmlformats.org/spreadsheetml/2006/main" count="66" uniqueCount="51">
  <si>
    <t>03/6/2026</t>
  </si>
  <si>
    <t>161</t>
  </si>
  <si>
    <t>06/6/2026</t>
  </si>
  <si>
    <t>158</t>
  </si>
  <si>
    <t>1809</t>
  </si>
  <si>
    <t>08/6/2026</t>
  </si>
  <si>
    <t>1826</t>
  </si>
  <si>
    <t>11/6/2026</t>
  </si>
  <si>
    <t>1874</t>
  </si>
  <si>
    <t>23/6/2026</t>
  </si>
  <si>
    <t>2072/2073</t>
  </si>
  <si>
    <t>2062</t>
  </si>
  <si>
    <t>2076</t>
  </si>
  <si>
    <t>24/6/2026</t>
  </si>
  <si>
    <t>2129</t>
  </si>
  <si>
    <t>30/6/2026</t>
  </si>
  <si>
    <t>2305</t>
  </si>
  <si>
    <t>BHUBANA</t>
  </si>
  <si>
    <t>BANAMALIPUR</t>
  </si>
  <si>
    <t>BOUDH</t>
  </si>
  <si>
    <t>PARJANG</t>
  </si>
  <si>
    <t>BALIMELA</t>
  </si>
  <si>
    <t>BHADRAK</t>
  </si>
  <si>
    <t>KEONJHAR</t>
  </si>
  <si>
    <t>BBSR</t>
  </si>
  <si>
    <t>BH/00929</t>
  </si>
  <si>
    <t>BH/00974</t>
  </si>
  <si>
    <t>BH/00975</t>
  </si>
  <si>
    <t>BH/00986</t>
  </si>
  <si>
    <t>BH/01026</t>
  </si>
  <si>
    <t>BH/01133</t>
  </si>
  <si>
    <t>BH/01135</t>
  </si>
  <si>
    <t>BH/01136</t>
  </si>
  <si>
    <t>BH/01153</t>
  </si>
  <si>
    <t>BH/01226</t>
  </si>
  <si>
    <t>INVOICE
PRAGATI LOGISTICS,SAMANTA SAHI KHUNTIA LANE,8984191006
GST No:21AGHPB9356M1Z9</t>
  </si>
  <si>
    <t xml:space="preserve">
HINDUSTAN AGENCIES
Address:MANCHESWAR PLOT NO-7 SEC-A, ZONE-B MANCHESWAR INDUSTRIAL ESTATE BHUBANESWAR 751010 ODISHA,9937278544
GST No:21AAAFH5071L1ZL
</t>
  </si>
  <si>
    <t>SL</t>
  </si>
  <si>
    <t>DATE</t>
  </si>
  <si>
    <t>LR NO</t>
  </si>
  <si>
    <t>INV NO</t>
  </si>
  <si>
    <t>FROM</t>
  </si>
  <si>
    <t>TO</t>
  </si>
  <si>
    <t>CASE</t>
  </si>
  <si>
    <t>RATE</t>
  </si>
  <si>
    <t>DD.CH.</t>
  </si>
  <si>
    <t>AMT.</t>
  </si>
  <si>
    <t>Thanking you for your business.
PRAGATI LOGISTICS</t>
  </si>
  <si>
    <t>Kindly, verify &amp; confirm within 7 days, else GST will be filed by 20th JULY, 2026
GST to be paid by Consignor under Reverse Charge Mechanism(RCM) as per GST.</t>
  </si>
  <si>
    <t xml:space="preserve">Bill Date: 30/06/2026
Bill NO : 6623
Total Amount : 17450.00
</t>
  </si>
  <si>
    <t>(RUPEES SEVENTEEN THOUSAND FOUR HUNDRED FIFTY ONLY)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</si>
</sst>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2" fontId="1" fillId="0" borderId="0" xfId="0" applyNumberFormat="1" applyFont="1"/>
    <xf numFmtId="0" fontId="1" fillId="0" borderId="0" xfId="0" applyNumberFormat="1" applyFont="1" applyAlignment="1">
      <alignment wrapText="1"/>
    </xf>
    <xf numFmtId="2" fontId="0" fillId="0" borderId="0" xfId="0" applyNumberFormat="1" applyFont="1"/>
    <xf numFmtId="0" fontId="1" fillId="0" borderId="2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wrapText="1"/>
    </xf>
    <xf numFmtId="0" fontId="1" fillId="0" borderId="4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2" fontId="1" fillId="0" borderId="2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66675</xdr:rowOff>
    </xdr:from>
    <xdr:to>
      <xdr:col>5</xdr:col>
      <xdr:colOff>742950</xdr:colOff>
      <xdr:row>0</xdr:row>
      <xdr:rowOff>1028701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6" y="66675"/>
          <a:ext cx="3133724" cy="962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M9" sqref="M9"/>
    </sheetView>
  </sheetViews>
  <sheetFormatPr defaultRowHeight="15"/>
  <cols>
    <col min="1" max="1" width="3" bestFit="1" customWidth="1"/>
    <col min="2" max="2" width="9.7109375" bestFit="1" customWidth="1"/>
    <col min="3" max="3" width="9.28515625" bestFit="1" customWidth="1"/>
    <col min="4" max="4" width="9.85546875" bestFit="1" customWidth="1"/>
    <col min="5" max="5" width="6.42578125" bestFit="1" customWidth="1"/>
    <col min="6" max="6" width="14.28515625" bestFit="1" customWidth="1"/>
    <col min="7" max="7" width="5.42578125" bestFit="1" customWidth="1"/>
    <col min="8" max="8" width="7.5703125" customWidth="1"/>
    <col min="9" max="9" width="8.28515625" customWidth="1"/>
    <col min="10" max="10" width="8.5703125" customWidth="1"/>
  </cols>
  <sheetData>
    <row r="1" spans="1:10" s="1" customFormat="1" ht="90" customHeight="1">
      <c r="A1" s="18"/>
      <c r="B1" s="19"/>
      <c r="C1" s="19"/>
      <c r="D1" s="19"/>
      <c r="E1" s="19"/>
      <c r="F1" s="20"/>
      <c r="G1" s="21" t="s">
        <v>35</v>
      </c>
      <c r="H1" s="21"/>
      <c r="I1" s="21"/>
      <c r="J1" s="21"/>
    </row>
    <row r="2" spans="1:10" s="1" customFormat="1" ht="94.5" customHeight="1">
      <c r="A2" s="22" t="s">
        <v>36</v>
      </c>
      <c r="B2" s="23"/>
      <c r="C2" s="23"/>
      <c r="D2" s="23"/>
      <c r="E2" s="23"/>
      <c r="F2" s="24"/>
      <c r="G2" s="25" t="s">
        <v>49</v>
      </c>
      <c r="H2" s="26"/>
      <c r="I2" s="26"/>
      <c r="J2" s="27"/>
    </row>
    <row r="3" spans="1:10" s="6" customFormat="1">
      <c r="A3" s="5" t="s">
        <v>37</v>
      </c>
      <c r="B3" s="5" t="s">
        <v>38</v>
      </c>
      <c r="C3" s="5" t="s">
        <v>39</v>
      </c>
      <c r="D3" s="5" t="s">
        <v>40</v>
      </c>
      <c r="E3" s="5" t="s">
        <v>41</v>
      </c>
      <c r="F3" s="5" t="s">
        <v>42</v>
      </c>
      <c r="G3" s="5" t="s">
        <v>43</v>
      </c>
      <c r="H3" s="5" t="s">
        <v>44</v>
      </c>
      <c r="I3" s="5" t="s">
        <v>45</v>
      </c>
      <c r="J3" s="5" t="s">
        <v>46</v>
      </c>
    </row>
    <row r="4" spans="1:10">
      <c r="A4" s="3">
        <v>1</v>
      </c>
      <c r="B4" s="3" t="s">
        <v>0</v>
      </c>
      <c r="C4" s="3" t="s">
        <v>25</v>
      </c>
      <c r="D4" s="3" t="s">
        <v>1</v>
      </c>
      <c r="E4" s="4" t="s">
        <v>24</v>
      </c>
      <c r="F4" s="3" t="s">
        <v>17</v>
      </c>
      <c r="G4" s="3">
        <v>1</v>
      </c>
      <c r="H4" s="7">
        <v>60</v>
      </c>
      <c r="I4" s="7">
        <v>20</v>
      </c>
      <c r="J4" s="7">
        <f>G4*H4+I4</f>
        <v>80</v>
      </c>
    </row>
    <row r="5" spans="1:10">
      <c r="A5" s="3">
        <v>2</v>
      </c>
      <c r="B5" s="3" t="s">
        <v>2</v>
      </c>
      <c r="C5" s="3" t="s">
        <v>26</v>
      </c>
      <c r="D5" s="3" t="s">
        <v>3</v>
      </c>
      <c r="E5" s="4" t="s">
        <v>24</v>
      </c>
      <c r="F5" s="3" t="s">
        <v>18</v>
      </c>
      <c r="G5" s="3">
        <v>3</v>
      </c>
      <c r="H5" s="7">
        <v>60</v>
      </c>
      <c r="I5" s="7">
        <v>60</v>
      </c>
      <c r="J5" s="7">
        <f t="shared" ref="J5:J13" si="0">G5*H5+I5</f>
        <v>240</v>
      </c>
    </row>
    <row r="6" spans="1:10">
      <c r="A6" s="3">
        <v>3</v>
      </c>
      <c r="B6" s="3" t="s">
        <v>2</v>
      </c>
      <c r="C6" s="3" t="s">
        <v>27</v>
      </c>
      <c r="D6" s="3" t="s">
        <v>4</v>
      </c>
      <c r="E6" s="4" t="s">
        <v>24</v>
      </c>
      <c r="F6" s="3" t="s">
        <v>19</v>
      </c>
      <c r="G6" s="3">
        <v>37</v>
      </c>
      <c r="H6" s="7">
        <v>75</v>
      </c>
      <c r="I6" s="7">
        <f>G6*20</f>
        <v>740</v>
      </c>
      <c r="J6" s="7">
        <f t="shared" si="0"/>
        <v>3515</v>
      </c>
    </row>
    <row r="7" spans="1:10">
      <c r="A7" s="3">
        <v>4</v>
      </c>
      <c r="B7" s="3" t="s">
        <v>5</v>
      </c>
      <c r="C7" s="3" t="s">
        <v>28</v>
      </c>
      <c r="D7" s="3" t="s">
        <v>6</v>
      </c>
      <c r="E7" s="4" t="s">
        <v>24</v>
      </c>
      <c r="F7" s="3" t="s">
        <v>20</v>
      </c>
      <c r="G7" s="3">
        <v>27</v>
      </c>
      <c r="H7" s="7">
        <v>60</v>
      </c>
      <c r="I7" s="7">
        <f>G7*30</f>
        <v>810</v>
      </c>
      <c r="J7" s="7">
        <f t="shared" si="0"/>
        <v>2430</v>
      </c>
    </row>
    <row r="8" spans="1:10">
      <c r="A8" s="3">
        <v>5</v>
      </c>
      <c r="B8" s="3" t="s">
        <v>7</v>
      </c>
      <c r="C8" s="3" t="s">
        <v>29</v>
      </c>
      <c r="D8" s="3" t="s">
        <v>8</v>
      </c>
      <c r="E8" s="4" t="s">
        <v>24</v>
      </c>
      <c r="F8" s="3" t="s">
        <v>21</v>
      </c>
      <c r="G8" s="3">
        <v>16</v>
      </c>
      <c r="H8" s="7">
        <v>75</v>
      </c>
      <c r="I8" s="7">
        <f>G8*50</f>
        <v>800</v>
      </c>
      <c r="J8" s="7">
        <f t="shared" si="0"/>
        <v>2000</v>
      </c>
    </row>
    <row r="9" spans="1:10">
      <c r="A9" s="3">
        <v>6</v>
      </c>
      <c r="B9" s="3" t="s">
        <v>9</v>
      </c>
      <c r="C9" s="3" t="s">
        <v>30</v>
      </c>
      <c r="D9" s="3" t="s">
        <v>10</v>
      </c>
      <c r="E9" s="4" t="s">
        <v>24</v>
      </c>
      <c r="F9" s="3" t="s">
        <v>19</v>
      </c>
      <c r="G9" s="3">
        <v>23</v>
      </c>
      <c r="H9" s="7">
        <v>75</v>
      </c>
      <c r="I9" s="7">
        <f>G9*20</f>
        <v>460</v>
      </c>
      <c r="J9" s="7">
        <f t="shared" si="0"/>
        <v>2185</v>
      </c>
    </row>
    <row r="10" spans="1:10">
      <c r="A10" s="3">
        <v>7</v>
      </c>
      <c r="B10" s="3" t="s">
        <v>9</v>
      </c>
      <c r="C10" s="3" t="s">
        <v>31</v>
      </c>
      <c r="D10" s="3" t="s">
        <v>11</v>
      </c>
      <c r="E10" s="4" t="s">
        <v>24</v>
      </c>
      <c r="F10" s="3" t="s">
        <v>22</v>
      </c>
      <c r="G10" s="3">
        <v>21</v>
      </c>
      <c r="H10" s="7">
        <v>75</v>
      </c>
      <c r="I10" s="7">
        <v>420</v>
      </c>
      <c r="J10" s="7">
        <f t="shared" si="0"/>
        <v>1995</v>
      </c>
    </row>
    <row r="11" spans="1:10">
      <c r="A11" s="3">
        <v>8</v>
      </c>
      <c r="B11" s="3" t="s">
        <v>9</v>
      </c>
      <c r="C11" s="3" t="s">
        <v>32</v>
      </c>
      <c r="D11" s="3" t="s">
        <v>12</v>
      </c>
      <c r="E11" s="4" t="s">
        <v>24</v>
      </c>
      <c r="F11" s="3" t="s">
        <v>20</v>
      </c>
      <c r="G11" s="3">
        <v>25</v>
      </c>
      <c r="H11" s="7">
        <v>60</v>
      </c>
      <c r="I11" s="7">
        <f>G11*30</f>
        <v>750</v>
      </c>
      <c r="J11" s="7">
        <f t="shared" si="0"/>
        <v>2250</v>
      </c>
    </row>
    <row r="12" spans="1:10">
      <c r="A12" s="3">
        <v>9</v>
      </c>
      <c r="B12" s="3" t="s">
        <v>13</v>
      </c>
      <c r="C12" s="3" t="s">
        <v>33</v>
      </c>
      <c r="D12" s="3" t="s">
        <v>14</v>
      </c>
      <c r="E12" s="4" t="s">
        <v>24</v>
      </c>
      <c r="F12" s="3" t="s">
        <v>19</v>
      </c>
      <c r="G12" s="3">
        <v>14</v>
      </c>
      <c r="H12" s="7">
        <v>75</v>
      </c>
      <c r="I12" s="7">
        <f>G12*20</f>
        <v>280</v>
      </c>
      <c r="J12" s="7">
        <f t="shared" si="0"/>
        <v>1330</v>
      </c>
    </row>
    <row r="13" spans="1:10">
      <c r="A13" s="3">
        <v>10</v>
      </c>
      <c r="B13" s="3" t="s">
        <v>15</v>
      </c>
      <c r="C13" s="3" t="s">
        <v>34</v>
      </c>
      <c r="D13" s="3" t="s">
        <v>16</v>
      </c>
      <c r="E13" s="4" t="s">
        <v>24</v>
      </c>
      <c r="F13" s="3" t="s">
        <v>23</v>
      </c>
      <c r="G13" s="3">
        <v>15</v>
      </c>
      <c r="H13" s="7">
        <v>75</v>
      </c>
      <c r="I13" s="7">
        <v>300</v>
      </c>
      <c r="J13" s="7">
        <f t="shared" si="0"/>
        <v>1425</v>
      </c>
    </row>
    <row r="14" spans="1:10" ht="15" customHeight="1">
      <c r="A14" s="12" t="s">
        <v>50</v>
      </c>
      <c r="B14" s="13"/>
      <c r="C14" s="13"/>
      <c r="D14" s="13"/>
      <c r="E14" s="13"/>
      <c r="F14" s="13"/>
      <c r="G14" s="13"/>
      <c r="H14" s="13"/>
      <c r="I14" s="14"/>
      <c r="J14" s="8">
        <f>SUM(J4:J13)</f>
        <v>17450</v>
      </c>
    </row>
    <row r="15" spans="1:10" s="2" customFormat="1" ht="15" customHeight="1">
      <c r="A15" s="6"/>
      <c r="G15" s="5">
        <f>SUM(G4:G13)</f>
        <v>182</v>
      </c>
      <c r="H15" s="9"/>
      <c r="I15" s="9"/>
      <c r="J15" s="9"/>
    </row>
    <row r="16" spans="1:10" s="10" customFormat="1" ht="30" customHeight="1">
      <c r="A16" s="15" t="s">
        <v>48</v>
      </c>
      <c r="B16" s="16"/>
      <c r="C16" s="16"/>
      <c r="D16" s="16"/>
      <c r="E16" s="16"/>
      <c r="F16" s="16"/>
      <c r="G16" s="16"/>
      <c r="H16" s="16"/>
      <c r="I16" s="16"/>
      <c r="J16" s="17"/>
    </row>
    <row r="17" spans="1:10" s="10" customFormat="1" ht="30" customHeight="1">
      <c r="A17" s="15" t="s">
        <v>47</v>
      </c>
      <c r="B17" s="16"/>
      <c r="C17" s="16"/>
      <c r="D17" s="16"/>
      <c r="E17" s="16"/>
      <c r="F17" s="16"/>
      <c r="G17" s="16"/>
      <c r="H17" s="16"/>
      <c r="I17" s="16"/>
      <c r="J17" s="17"/>
    </row>
    <row r="18" spans="1:10">
      <c r="H18" s="11"/>
      <c r="I18" s="11"/>
      <c r="J18" s="11"/>
    </row>
  </sheetData>
  <sortState ref="B2:G11">
    <sortCondition ref="B2"/>
  </sortState>
  <mergeCells count="7">
    <mergeCell ref="A14:I14"/>
    <mergeCell ref="A16:J16"/>
    <mergeCell ref="A17:J17"/>
    <mergeCell ref="A1:F1"/>
    <mergeCell ref="G1:J1"/>
    <mergeCell ref="A2:F2"/>
    <mergeCell ref="G2:J2"/>
  </mergeCells>
  <conditionalFormatting sqref="C16:C17">
    <cfRule type="duplicateValues" dxfId="1" priority="1"/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2026-07-13T06:05:37Z</dcterms:created>
  <dcterms:modified xsi:type="dcterms:W3CDTF">2026-07-15T10:44:02Z</dcterms:modified>
</cp:coreProperties>
</file>