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8" i="1" l="1"/>
  <c r="J7" i="1"/>
  <c r="J6" i="1"/>
  <c r="J5" i="1"/>
  <c r="J4" i="1"/>
  <c r="I7" i="1"/>
  <c r="L7" i="1" s="1"/>
  <c r="I6" i="1"/>
  <c r="L6" i="1" s="1"/>
  <c r="I5" i="1"/>
  <c r="L5" i="1" s="1"/>
  <c r="I4" i="1"/>
  <c r="L4" i="1" s="1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<sst xmlns="http://schemas.openxmlformats.org/spreadsheetml/2006/main" count="38" uniqueCount="35">
  <si>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</si>
  <si>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GUPTA AGENCIES
Address:BINAYAK NAGAR HOLDING NO-103/B, NAYA BAZAR,BINAYAK NAGAR-753004 ODISHA,9437159400
GST No:21ACQPG9816Q1ZY
C &amp; F Name:</t>
  </si>
  <si>
    <t>Sl No</t>
  </si>
  <si>
    <t>Date</t>
  </si>
  <si>
    <t>LR No #</t>
  </si>
  <si>
    <t>Invoice No #</t>
  </si>
  <si>
    <t>Case</t>
  </si>
  <si>
    <t>Weight</t>
  </si>
  <si>
    <t>Rate</t>
  </si>
  <si>
    <t>Ham</t>
  </si>
  <si>
    <t>Lr</t>
  </si>
  <si>
    <t>Amount</t>
  </si>
  <si>
    <t>03/1/2022</t>
  </si>
  <si>
    <t>PL/JA/21413/21-22</t>
  </si>
  <si>
    <t>279</t>
  </si>
  <si>
    <t>08/1/2022</t>
  </si>
  <si>
    <t>PL/JA/21985/21-22</t>
  </si>
  <si>
    <t>653</t>
  </si>
  <si>
    <t>13/1/2022</t>
  </si>
  <si>
    <t>PL/JA/22319/21-22</t>
  </si>
  <si>
    <t>296</t>
  </si>
  <si>
    <t>20/1/2022</t>
  </si>
  <si>
    <t>PL/JA/22765/21-22</t>
  </si>
  <si>
    <t>303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</si>
  <si>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</si>
  <si>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</si>
  <si>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RAIRANGPUR</t>
  </si>
  <si>
    <t>BALASORE</t>
  </si>
  <si>
    <t>JODA</t>
  </si>
  <si>
    <t>DASPALLA</t>
  </si>
  <si>
    <t>FROM</t>
  </si>
  <si>
    <t>TO</t>
  </si>
  <si>
    <t>CTC</t>
  </si>
  <si>
    <t>Bill Date:01/31/2022
Bill #:Inv-43925/21-22
Total Amount:3020.00
Bill Range:01/01/2022 to 01/31/2022</t>
  </si>
  <si>
    <t>(RUPEES THREE THOUSAND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</si>
</sst>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247650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GUPTA%20AGENCIES,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JHUMPURA</v>
          </cell>
          <cell r="E2">
            <v>2</v>
          </cell>
        </row>
        <row r="3">
          <cell r="D3" t="str">
            <v>JODA</v>
          </cell>
          <cell r="E3">
            <v>2</v>
          </cell>
        </row>
        <row r="4">
          <cell r="D4" t="str">
            <v>NAYAGARH</v>
          </cell>
          <cell r="E4">
            <v>1.5</v>
          </cell>
        </row>
        <row r="5">
          <cell r="D5" t="str">
            <v>ANGUL</v>
          </cell>
          <cell r="E5">
            <v>1.5</v>
          </cell>
        </row>
        <row r="6">
          <cell r="D6" t="str">
            <v>RAIRANGPUR</v>
          </cell>
          <cell r="E6">
            <v>2</v>
          </cell>
        </row>
        <row r="7">
          <cell r="D7" t="str">
            <v>TALCHER</v>
          </cell>
          <cell r="E7">
            <v>1.5</v>
          </cell>
        </row>
        <row r="8">
          <cell r="D8" t="str">
            <v>KEONJHAR</v>
          </cell>
          <cell r="E8">
            <v>1.6</v>
          </cell>
        </row>
        <row r="9">
          <cell r="D9" t="str">
            <v>DASPALLA</v>
          </cell>
          <cell r="E9">
            <v>1.75</v>
          </cell>
        </row>
        <row r="10">
          <cell r="D10" t="str">
            <v>BOLANGIR</v>
          </cell>
          <cell r="E10">
            <v>3</v>
          </cell>
        </row>
        <row r="11">
          <cell r="D11" t="str">
            <v>TITILAGARH</v>
          </cell>
          <cell r="E11">
            <v>3</v>
          </cell>
        </row>
        <row r="12">
          <cell r="D12" t="str">
            <v>BARIPADA</v>
          </cell>
          <cell r="E12">
            <v>1.75</v>
          </cell>
        </row>
        <row r="13">
          <cell r="D13" t="str">
            <v>jupara</v>
          </cell>
          <cell r="E13">
            <v>1.5</v>
          </cell>
        </row>
        <row r="14">
          <cell r="D14" t="str">
            <v>BALASORE</v>
          </cell>
          <cell r="E14">
            <v>1.5</v>
          </cell>
        </row>
        <row r="15">
          <cell r="D15" t="str">
            <v>NAYAHATA</v>
          </cell>
          <cell r="E15">
            <v>1.5</v>
          </cell>
        </row>
        <row r="16">
          <cell r="D16" t="str">
            <v>BASUDEVPUR</v>
          </cell>
          <cell r="E16">
            <v>1.5</v>
          </cell>
        </row>
        <row r="17">
          <cell r="D17" t="str">
            <v>KAMAKHYANAGAR</v>
          </cell>
          <cell r="E17">
            <v>1.5</v>
          </cell>
        </row>
        <row r="18">
          <cell r="D18" t="str">
            <v>NUAPATNA</v>
          </cell>
          <cell r="E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O4" sqref="O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7.5703125" style="1" bestFit="1" customWidth="1"/>
    <col min="4" max="4" width="6.42578125" style="1" bestFit="1" customWidth="1"/>
    <col min="5" max="5" width="14" style="1" customWidth="1"/>
    <col min="6" max="6" width="10.85546875" style="1" customWidth="1"/>
    <col min="7" max="7" width="5.140625" style="1" bestFit="1" customWidth="1"/>
    <col min="8" max="8" width="8.7109375" style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s="3" customFormat="1" ht="90" customHeight="1">
      <c r="A1" s="20"/>
      <c r="B1" s="21"/>
      <c r="C1" s="21"/>
      <c r="D1" s="21"/>
      <c r="E1" s="22"/>
      <c r="F1" s="11" t="s">
        <v>0</v>
      </c>
      <c r="G1" s="15"/>
      <c r="H1" s="15"/>
      <c r="I1" s="15"/>
      <c r="J1" s="15"/>
      <c r="K1" s="15"/>
      <c r="L1" s="16"/>
    </row>
    <row r="2" spans="1:12" s="3" customFormat="1" ht="90" customHeight="1">
      <c r="A2" s="17" t="s">
        <v>1</v>
      </c>
      <c r="B2" s="18"/>
      <c r="C2" s="18"/>
      <c r="D2" s="18"/>
      <c r="E2" s="19"/>
      <c r="F2" s="12" t="s">
        <v>33</v>
      </c>
      <c r="G2" s="13"/>
      <c r="H2" s="13"/>
      <c r="I2" s="13"/>
      <c r="J2" s="13"/>
      <c r="K2" s="13"/>
      <c r="L2" s="14"/>
    </row>
    <row r="3" spans="1:12" s="3" customFormat="1">
      <c r="A3" s="5" t="s">
        <v>2</v>
      </c>
      <c r="B3" s="5" t="s">
        <v>3</v>
      </c>
      <c r="C3" s="5" t="s">
        <v>4</v>
      </c>
      <c r="D3" s="5" t="s">
        <v>30</v>
      </c>
      <c r="E3" s="5" t="s">
        <v>31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ht="15" customHeight="1">
      <c r="A4" s="4">
        <v>1</v>
      </c>
      <c r="B4" s="4" t="s">
        <v>12</v>
      </c>
      <c r="C4" s="4" t="s">
        <v>13</v>
      </c>
      <c r="D4" s="10" t="s">
        <v>32</v>
      </c>
      <c r="E4" s="4" t="s">
        <v>26</v>
      </c>
      <c r="F4" s="4" t="s">
        <v>14</v>
      </c>
      <c r="G4" s="4">
        <v>15</v>
      </c>
      <c r="H4" s="4">
        <v>300</v>
      </c>
      <c r="I4" s="6">
        <f>VLOOKUP(E4,[1]data!$D$2:$E$18,2,FALSE)</f>
        <v>2</v>
      </c>
      <c r="J4" s="6">
        <f>G4*2</f>
        <v>30</v>
      </c>
      <c r="K4" s="6">
        <v>30</v>
      </c>
      <c r="L4" s="6">
        <f>H4*I4+J4+K4</f>
        <v>660</v>
      </c>
    </row>
    <row r="5" spans="1:12" ht="15" customHeight="1">
      <c r="A5" s="4">
        <v>2</v>
      </c>
      <c r="B5" s="4" t="s">
        <v>15</v>
      </c>
      <c r="C5" s="4" t="s">
        <v>16</v>
      </c>
      <c r="D5" s="10" t="s">
        <v>32</v>
      </c>
      <c r="E5" s="4" t="s">
        <v>27</v>
      </c>
      <c r="F5" s="4" t="s">
        <v>17</v>
      </c>
      <c r="G5" s="4">
        <v>20</v>
      </c>
      <c r="H5" s="4">
        <v>400</v>
      </c>
      <c r="I5" s="6">
        <f>VLOOKUP(E5,[1]data!$D$2:$E$18,2,FALSE)</f>
        <v>1.5</v>
      </c>
      <c r="J5" s="6">
        <f t="shared" ref="J5:J7" si="0">G5*2</f>
        <v>40</v>
      </c>
      <c r="K5" s="6">
        <v>30</v>
      </c>
      <c r="L5" s="6">
        <f t="shared" ref="L5:L7" si="1">H5*I5+J5+K5</f>
        <v>670</v>
      </c>
    </row>
    <row r="6" spans="1:12" ht="15" customHeight="1">
      <c r="A6" s="4">
        <v>3</v>
      </c>
      <c r="B6" s="4" t="s">
        <v>18</v>
      </c>
      <c r="C6" s="4" t="s">
        <v>19</v>
      </c>
      <c r="D6" s="10" t="s">
        <v>32</v>
      </c>
      <c r="E6" s="4" t="s">
        <v>28</v>
      </c>
      <c r="F6" s="4" t="s">
        <v>20</v>
      </c>
      <c r="G6" s="4">
        <v>30</v>
      </c>
      <c r="H6" s="4">
        <v>600</v>
      </c>
      <c r="I6" s="6">
        <f>VLOOKUP(E6,[1]data!$D$2:$E$18,2,FALSE)</f>
        <v>2</v>
      </c>
      <c r="J6" s="6">
        <f t="shared" si="0"/>
        <v>60</v>
      </c>
      <c r="K6" s="6">
        <v>30</v>
      </c>
      <c r="L6" s="6">
        <f t="shared" si="1"/>
        <v>1290</v>
      </c>
    </row>
    <row r="7" spans="1:12" ht="15" customHeight="1">
      <c r="A7" s="4">
        <v>4</v>
      </c>
      <c r="B7" s="4" t="s">
        <v>21</v>
      </c>
      <c r="C7" s="4" t="s">
        <v>22</v>
      </c>
      <c r="D7" s="10" t="s">
        <v>32</v>
      </c>
      <c r="E7" s="4" t="s">
        <v>29</v>
      </c>
      <c r="F7" s="4" t="s">
        <v>23</v>
      </c>
      <c r="G7" s="4">
        <v>10</v>
      </c>
      <c r="H7" s="4">
        <v>200</v>
      </c>
      <c r="I7" s="6">
        <f>VLOOKUP(E7,[1]data!$D$2:$E$18,2,FALSE)</f>
        <v>1.75</v>
      </c>
      <c r="J7" s="6">
        <f t="shared" si="0"/>
        <v>20</v>
      </c>
      <c r="K7" s="6">
        <v>30</v>
      </c>
      <c r="L7" s="6">
        <f t="shared" si="1"/>
        <v>400</v>
      </c>
    </row>
    <row r="8" spans="1:12" s="3" customFormat="1">
      <c r="A8" s="23" t="s">
        <v>34</v>
      </c>
      <c r="B8" s="24"/>
      <c r="C8" s="24"/>
      <c r="D8" s="24"/>
      <c r="E8" s="24"/>
      <c r="F8" s="24"/>
      <c r="G8" s="24"/>
      <c r="H8" s="24"/>
      <c r="I8" s="25"/>
      <c r="J8" s="25"/>
      <c r="K8" s="26"/>
      <c r="L8" s="7">
        <f>SUM(L4:L7)</f>
        <v>3020</v>
      </c>
    </row>
    <row r="9" spans="1:12" s="3" customFormat="1" ht="30" customHeight="1">
      <c r="A9" s="8" t="s">
        <v>24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</row>
    <row r="10" spans="1:12" s="3" customFormat="1" ht="30" customHeight="1">
      <c r="A10" s="8" t="s">
        <v>25</v>
      </c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</row>
  </sheetData>
  <mergeCells count="7">
    <mergeCell ref="F1:L1"/>
    <mergeCell ref="A2:E2"/>
    <mergeCell ref="A1:E1"/>
    <mergeCell ref="A8:K8"/>
    <mergeCell ref="A9:L9"/>
    <mergeCell ref="A10:L10"/>
    <mergeCell ref="F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2022-02-07T08:38:42Z</dcterms:created>
  <dcterms:modified xsi:type="dcterms:W3CDTF">2022-02-07T08:38:45Z</dcterms:modified>
</cp:coreProperties>
</file>