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7" i="1"/>
  <c r="M5"/>
  <c r="M6"/>
  <c r="M4"/>
  <c r="K5"/>
  <c r="K6"/>
  <c r="K4"/>
  <c r="J5"/>
  <c r="J6"/>
  <c r="J4"/>
  <c r="I5"/>
  <c r="I6"/>
  <c r="I4"/>
  <c r="H6"/>
  <c r="H5"/>
  <c r="H4"/>
  <c r="G10" l="1"/>
</calcChain>
</file>

<file path=xl/sharedStrings.xml><?xml version="1.0" encoding="utf-8"?>
<sst xmlns="http://schemas.openxmlformats.org/spreadsheetml/2006/main" count="34" uniqueCount="29">
  <si>
    <t>01/9/2025</t>
  </si>
  <si>
    <t>13646</t>
  </si>
  <si>
    <t>3648</t>
  </si>
  <si>
    <t>13647</t>
  </si>
  <si>
    <t>JAA/01497</t>
  </si>
  <si>
    <t>JAA/01546</t>
  </si>
  <si>
    <t>JAA/01547</t>
  </si>
  <si>
    <t>JUNAGARH</t>
  </si>
  <si>
    <t>CHHATRAPUR</t>
  </si>
  <si>
    <t>CTC</t>
  </si>
  <si>
    <t>SL</t>
  </si>
  <si>
    <t>DATE</t>
  </si>
  <si>
    <t>LR NO</t>
  </si>
  <si>
    <t>INV NO</t>
  </si>
  <si>
    <t>FROM</t>
  </si>
  <si>
    <t>TO</t>
  </si>
  <si>
    <t>CASE</t>
  </si>
  <si>
    <t>INVOICE
ATC LOGISTICS,,8984191006
GST No:21CHVPB1842D2ZQ</t>
  </si>
  <si>
    <t>RATE</t>
  </si>
  <si>
    <t>HAM</t>
  </si>
  <si>
    <t>DD.CH.</t>
  </si>
  <si>
    <t>LR.CH.</t>
  </si>
  <si>
    <t>AMOUNT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</si>
  <si>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</si>
  <si>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</si>
  <si>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TO, 
RALSON RUBBER PRIVATE LIMITED
Address: NEW INDUSTRIAL ESTATE, JAGATPUR, Cuttack, Odisha, 754021, 9861815254
GST No:21AAMCR7054G1ZD</t>
  </si>
  <si>
    <t>WEIGHT</t>
  </si>
  <si>
    <t>(RUPEES TEN THOUSAND THREE HUNDRED THIRTY SIX ONLY)</t>
  </si>
  <si>
    <t xml:space="preserve">Bill Date: 06/09/2025
Bill NO : 1912
Total Amount: 10336.00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</si>
</sst>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7</xdr:col>
      <xdr:colOff>304800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66675"/>
          <a:ext cx="37433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9"/>
      <c r="B1" s="20"/>
      <c r="C1" s="20"/>
      <c r="D1" s="20"/>
      <c r="E1" s="20"/>
      <c r="F1" s="20"/>
      <c r="G1" s="20"/>
      <c r="H1" s="21"/>
      <c r="I1" s="18" t="s">
        <v>17</v>
      </c>
      <c r="J1" s="18"/>
      <c r="K1" s="18"/>
      <c r="L1" s="18"/>
      <c r="M1" s="18"/>
    </row>
    <row r="2" spans="1:13" s="1" customFormat="1" ht="79.5" customHeight="1">
      <c r="A2" s="22" t="s">
        <v>25</v>
      </c>
      <c r="B2" s="23"/>
      <c r="C2" s="23"/>
      <c r="D2" s="23"/>
      <c r="E2" s="23"/>
      <c r="F2" s="23"/>
      <c r="G2" s="23"/>
      <c r="H2" s="24"/>
      <c r="I2" s="18" t="s">
        <v>28</v>
      </c>
      <c r="J2" s="18"/>
      <c r="K2" s="18"/>
      <c r="L2" s="18"/>
      <c r="M2" s="18"/>
    </row>
    <row r="3" spans="1:13" s="6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26</v>
      </c>
      <c r="I3" s="7" t="s">
        <v>18</v>
      </c>
      <c r="J3" s="7" t="s">
        <v>19</v>
      </c>
      <c r="K3" s="7" t="s">
        <v>20</v>
      </c>
      <c r="L3" s="7" t="s">
        <v>21</v>
      </c>
      <c r="M3" s="7" t="s">
        <v>22</v>
      </c>
    </row>
    <row r="4" spans="1:13">
      <c r="A4" s="3">
        <v>1</v>
      </c>
      <c r="B4" s="3" t="s">
        <v>0</v>
      </c>
      <c r="C4" s="3" t="s">
        <v>4</v>
      </c>
      <c r="D4" s="3" t="s">
        <v>1</v>
      </c>
      <c r="E4" s="4" t="s">
        <v>9</v>
      </c>
      <c r="F4" s="3" t="s">
        <v>7</v>
      </c>
      <c r="G4" s="3">
        <v>30</v>
      </c>
      <c r="H4" s="3">
        <f>G4*60</f>
        <v>1800</v>
      </c>
      <c r="I4" s="3">
        <f>VLOOKUP(F4,'[1]RALSON INDIA LIMITED'!$B$5:$D$30,3,FALSE)</f>
        <v>4.6900000000000004</v>
      </c>
      <c r="J4" s="11">
        <f>G4*2</f>
        <v>60</v>
      </c>
      <c r="K4" s="11">
        <f>G4*8</f>
        <v>240</v>
      </c>
      <c r="L4" s="11">
        <v>30</v>
      </c>
      <c r="M4" s="11">
        <f>H4*I4+J4+K4+L4</f>
        <v>8772</v>
      </c>
    </row>
    <row r="5" spans="1:13">
      <c r="A5" s="3">
        <v>2</v>
      </c>
      <c r="B5" s="3" t="s">
        <v>0</v>
      </c>
      <c r="C5" s="3" t="s">
        <v>5</v>
      </c>
      <c r="D5" s="3" t="s">
        <v>2</v>
      </c>
      <c r="E5" s="4" t="s">
        <v>9</v>
      </c>
      <c r="F5" s="3" t="s">
        <v>8</v>
      </c>
      <c r="G5" s="3">
        <v>4</v>
      </c>
      <c r="H5" s="3">
        <f>G5*60</f>
        <v>240</v>
      </c>
      <c r="I5" s="3">
        <f>VLOOKUP(F5,'[1]RALSON INDIA LIMITED'!$B$5:$D$30,3,FALSE)</f>
        <v>2.34</v>
      </c>
      <c r="J5" s="11">
        <f t="shared" ref="J5:J6" si="0">G5*2</f>
        <v>8</v>
      </c>
      <c r="K5" s="11">
        <f t="shared" ref="K5:K6" si="1">G5*8</f>
        <v>32</v>
      </c>
      <c r="L5" s="11">
        <v>30</v>
      </c>
      <c r="M5" s="11">
        <f t="shared" ref="M5:M6" si="2">H5*I5+J5+K5+L5</f>
        <v>631.59999999999991</v>
      </c>
    </row>
    <row r="6" spans="1:13">
      <c r="A6" s="3">
        <v>3</v>
      </c>
      <c r="B6" s="3" t="s">
        <v>0</v>
      </c>
      <c r="C6" s="3" t="s">
        <v>6</v>
      </c>
      <c r="D6" s="3" t="s">
        <v>3</v>
      </c>
      <c r="E6" s="4" t="s">
        <v>9</v>
      </c>
      <c r="F6" s="3" t="s">
        <v>8</v>
      </c>
      <c r="G6" s="3">
        <v>6</v>
      </c>
      <c r="H6" s="3">
        <f>G6*60</f>
        <v>360</v>
      </c>
      <c r="I6" s="3">
        <f>VLOOKUP(F6,'[1]RALSON INDIA LIMITED'!$B$5:$D$30,3,FALSE)</f>
        <v>2.34</v>
      </c>
      <c r="J6" s="11">
        <f t="shared" si="0"/>
        <v>12</v>
      </c>
      <c r="K6" s="11">
        <f t="shared" si="1"/>
        <v>48</v>
      </c>
      <c r="L6" s="11">
        <v>30</v>
      </c>
      <c r="M6" s="11">
        <f t="shared" si="2"/>
        <v>932.4</v>
      </c>
    </row>
    <row r="7" spans="1:13" s="9" customFormat="1" ht="15" customHeight="1">
      <c r="A7" s="12" t="s">
        <v>27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  <c r="M7" s="8">
        <f>SUM(M4:M6)</f>
        <v>10336</v>
      </c>
    </row>
    <row r="8" spans="1:13" s="9" customFormat="1" ht="30" customHeight="1">
      <c r="A8" s="15" t="s">
        <v>23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 s="9" customFormat="1" ht="30" customHeight="1">
      <c r="A9" s="15" t="s">
        <v>24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>
      <c r="G10" s="2">
        <f>SUM(G4:G6)</f>
        <v>40</v>
      </c>
      <c r="H10" s="10"/>
    </row>
  </sheetData>
  <mergeCells count="7">
    <mergeCell ref="A7:L7"/>
    <mergeCell ref="A8:M8"/>
    <mergeCell ref="A9:M9"/>
    <mergeCell ref="I1:M1"/>
    <mergeCell ref="I2:M2"/>
    <mergeCell ref="A1:H1"/>
    <mergeCell ref="A2:H2"/>
  </mergeCells>
  <pageMargins left="0.2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2025-09-16T07:43:06Z</cp:lastPrinted>
  <dcterms:created xsi:type="dcterms:W3CDTF">2025-09-10T07:38:59Z</dcterms:created>
  <dcterms:modified xsi:type="dcterms:W3CDTF">2025-09-16T07:43:09Z</dcterms:modified>
</cp:coreProperties>
</file>