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6" i="1" l="1"/>
  <c r="J5" i="1"/>
  <c r="I5" i="1"/>
  <c r="H5" i="1"/>
  <c r="L5" i="1" s="1"/>
  <c r="J4" i="1"/>
  <c r="I4" i="1"/>
  <c r="H4" i="1"/>
  <c r="L4" i="1" l="1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<sst xmlns="http://schemas.openxmlformats.org/spreadsheetml/2006/main" count="28" uniqueCount="26">
  <si>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</si>
  <si>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SL.</t>
  </si>
  <si>
    <t>DATE</t>
  </si>
  <si>
    <t>LR NO.</t>
  </si>
  <si>
    <t>INV. NO.</t>
  </si>
  <si>
    <t>HML</t>
  </si>
  <si>
    <t>DD.CH.</t>
  </si>
  <si>
    <t>LR CH.</t>
  </si>
  <si>
    <t>FROM</t>
  </si>
  <si>
    <t>DESTINATION</t>
  </si>
  <si>
    <t>AMT.</t>
  </si>
  <si>
    <t>CTC</t>
  </si>
  <si>
    <t>.</t>
  </si>
  <si>
    <t>RATE</t>
  </si>
  <si>
    <t>TYRE CASE</t>
  </si>
  <si>
    <t>KHURDA</t>
  </si>
  <si>
    <t>17/12/2025</t>
  </si>
  <si>
    <t>PL/DO/13611</t>
  </si>
  <si>
    <t>1296</t>
  </si>
  <si>
    <t>PL/MA/09645</t>
  </si>
  <si>
    <t>1294</t>
  </si>
  <si>
    <t>ANGUL</t>
  </si>
  <si>
    <t>(RUPEES FIVE HUNDRED ONLY)</t>
  </si>
  <si>
    <t>Kindly, verify &amp; confirm within 7 days, else GST will be filed by 20th JANUARY, 2026.
GST to be paid by Consignor under Reverse Charge Mechanism(RCM) as per GST.</t>
  </si>
  <si>
    <t xml:space="preserve">
To,
M/S KAMALA DISTRIBUTORS
Address:SAMANTA SAHI 405/H/2  
KHUNTIA LANE BAJRAKBATI ROAD 753001,9437028008
GST No: 21AUZPD0177C1ZW
</t>
  </si>
  <si>
    <t xml:space="preserve">Bill Date: 31/12/2025
Bill NO : 23646
Total Amount: 500.00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</si>
</sst>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390525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14800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AGATI%20LOGISTICS\BILL%20QUOTATION\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>
        <row r="4">
          <cell r="C4" t="str">
            <v>ANGUL</v>
          </cell>
          <cell r="D4">
            <v>93</v>
          </cell>
        </row>
        <row r="5">
          <cell r="C5" t="str">
            <v>BALASORE</v>
          </cell>
          <cell r="D5">
            <v>98</v>
          </cell>
        </row>
        <row r="6">
          <cell r="C6" t="str">
            <v>BANPUR</v>
          </cell>
          <cell r="D6">
            <v>123</v>
          </cell>
        </row>
        <row r="7">
          <cell r="C7" t="str">
            <v>BARIPADA</v>
          </cell>
          <cell r="D7">
            <v>98</v>
          </cell>
        </row>
        <row r="8">
          <cell r="C8" t="str">
            <v>BHADRAK</v>
          </cell>
          <cell r="D8">
            <v>98</v>
          </cell>
        </row>
        <row r="9">
          <cell r="C9" t="str">
            <v>JAJPUR ROAD</v>
          </cell>
          <cell r="D9">
            <v>93</v>
          </cell>
        </row>
        <row r="10">
          <cell r="C10" t="str">
            <v>JALESWAR</v>
          </cell>
          <cell r="D10">
            <v>118</v>
          </cell>
        </row>
        <row r="11">
          <cell r="C11" t="str">
            <v>JHARSUGUDA</v>
          </cell>
          <cell r="D11">
            <v>163</v>
          </cell>
        </row>
        <row r="12">
          <cell r="C12" t="str">
            <v>KHURDA</v>
          </cell>
          <cell r="D12">
            <v>93</v>
          </cell>
        </row>
        <row r="13">
          <cell r="C13" t="str">
            <v>MALKANGIRI</v>
          </cell>
          <cell r="D13">
            <v>163</v>
          </cell>
        </row>
        <row r="14">
          <cell r="C14" t="str">
            <v>NALCO</v>
          </cell>
          <cell r="D14">
            <v>93</v>
          </cell>
        </row>
        <row r="15">
          <cell r="C15" t="str">
            <v>PURI</v>
          </cell>
          <cell r="D15">
            <v>103</v>
          </cell>
        </row>
        <row r="16">
          <cell r="C16" t="str">
            <v>SORO</v>
          </cell>
          <cell r="D16">
            <v>113</v>
          </cell>
        </row>
        <row r="17">
          <cell r="C17" t="str">
            <v>TALCHER</v>
          </cell>
          <cell r="D17">
            <v>93</v>
          </cell>
        </row>
        <row r="18">
          <cell r="C18" t="str">
            <v>BERHAMPUR</v>
          </cell>
          <cell r="D18">
            <v>98</v>
          </cell>
        </row>
        <row r="19">
          <cell r="C19" t="str">
            <v>KEONJHAR</v>
          </cell>
          <cell r="D19">
            <v>163</v>
          </cell>
        </row>
        <row r="20">
          <cell r="C20" t="str">
            <v>PANIKOILI</v>
          </cell>
          <cell r="D20">
            <v>93</v>
          </cell>
        </row>
        <row r="21">
          <cell r="C21" t="str">
            <v>ATHAGARH</v>
          </cell>
          <cell r="D21">
            <v>83</v>
          </cell>
        </row>
        <row r="22">
          <cell r="C22" t="str">
            <v>PATTAMUNDAI</v>
          </cell>
          <cell r="D22">
            <v>93</v>
          </cell>
        </row>
        <row r="23">
          <cell r="C23" t="str">
            <v>SOUTH BALANDA</v>
          </cell>
          <cell r="D23">
            <v>103</v>
          </cell>
        </row>
        <row r="24">
          <cell r="C24" t="str">
            <v>PARADEEP</v>
          </cell>
          <cell r="D24">
            <v>93</v>
          </cell>
        </row>
        <row r="25">
          <cell r="C25" t="str">
            <v>NIMAPARA</v>
          </cell>
          <cell r="D25">
            <v>93</v>
          </cell>
        </row>
        <row r="26">
          <cell r="C26" t="str">
            <v>BANGIRIPOSI</v>
          </cell>
          <cell r="D26">
            <v>133</v>
          </cell>
        </row>
        <row r="27">
          <cell r="C27" t="str">
            <v>JAJPUR TOWN</v>
          </cell>
          <cell r="D27">
            <v>83</v>
          </cell>
        </row>
        <row r="28">
          <cell r="C28" t="str">
            <v>BARBIL</v>
          </cell>
          <cell r="D28">
            <v>203</v>
          </cell>
        </row>
        <row r="29">
          <cell r="C29" t="str">
            <v>KENDRAPARA</v>
          </cell>
          <cell r="D29">
            <v>143</v>
          </cell>
        </row>
        <row r="30">
          <cell r="C30" t="str">
            <v>DHENKANAL</v>
          </cell>
          <cell r="D30">
            <v>133</v>
          </cell>
        </row>
        <row r="31">
          <cell r="C31" t="str">
            <v>PATNAGARH</v>
          </cell>
          <cell r="D31">
            <v>193</v>
          </cell>
        </row>
        <row r="32">
          <cell r="C32" t="str">
            <v>JODA</v>
          </cell>
          <cell r="D32">
            <v>133</v>
          </cell>
        </row>
        <row r="33">
          <cell r="C33" t="str">
            <v>RAYAGADA</v>
          </cell>
        </row>
        <row r="34">
          <cell r="C34" t="str">
            <v>JEYPORE</v>
          </cell>
        </row>
        <row r="35">
          <cell r="C35" t="str">
            <v>NARSINGHPUR</v>
          </cell>
          <cell r="D35">
            <v>108</v>
          </cell>
        </row>
        <row r="36">
          <cell r="C36" t="str">
            <v>GHASIPURA</v>
          </cell>
          <cell r="D36">
            <v>133</v>
          </cell>
        </row>
        <row r="37">
          <cell r="C37" t="str">
            <v>NABARANGPUR</v>
          </cell>
          <cell r="D37">
            <v>148</v>
          </cell>
        </row>
        <row r="38">
          <cell r="C38" t="str">
            <v>BOLANGIR</v>
          </cell>
          <cell r="D38">
            <v>138</v>
          </cell>
        </row>
        <row r="39">
          <cell r="C39" t="str">
            <v>DIGAPAHANDI</v>
          </cell>
          <cell r="D39">
            <v>128</v>
          </cell>
        </row>
        <row r="40">
          <cell r="C40" t="str">
            <v>G. UDYAGIRI</v>
          </cell>
          <cell r="D40">
            <v>183</v>
          </cell>
        </row>
        <row r="41">
          <cell r="C41" t="str">
            <v>BARAIPALI</v>
          </cell>
          <cell r="D41">
            <v>148</v>
          </cell>
        </row>
        <row r="42">
          <cell r="C42" t="str">
            <v>KHARIAR ROAD</v>
          </cell>
          <cell r="D42">
            <v>258</v>
          </cell>
        </row>
        <row r="43">
          <cell r="C43" t="str">
            <v>SONEPUR</v>
          </cell>
          <cell r="D43">
            <v>188</v>
          </cell>
        </row>
        <row r="44">
          <cell r="C44" t="str">
            <v>PHULBANI</v>
          </cell>
          <cell r="D44">
            <v>158</v>
          </cell>
        </row>
        <row r="45">
          <cell r="C45" t="str">
            <v>BAISINGA</v>
          </cell>
          <cell r="D45">
            <v>128</v>
          </cell>
        </row>
        <row r="46">
          <cell r="C46" t="str">
            <v>BELPAHAR</v>
          </cell>
          <cell r="D46">
            <v>208</v>
          </cell>
        </row>
        <row r="47">
          <cell r="C47" t="str">
            <v>JATNI</v>
          </cell>
          <cell r="D47">
            <v>93</v>
          </cell>
        </row>
        <row r="48">
          <cell r="C48" t="str">
            <v>JARKA</v>
          </cell>
          <cell r="D48">
            <v>93</v>
          </cell>
        </row>
        <row r="49">
          <cell r="C49" t="str">
            <v>BETNOTI</v>
          </cell>
          <cell r="D49">
            <v>125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P2" sqref="P2"/>
    </sheetView>
  </sheetViews>
  <sheetFormatPr defaultColWidth="14.85546875" defaultRowHeight="15"/>
  <cols>
    <col min="1" max="1" width="3.5703125" style="1" customWidth="1"/>
    <col min="2" max="2" width="10.7109375" style="1" bestFit="1" customWidth="1"/>
    <col min="3" max="3" width="13.28515625" style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8" width="7" style="2" customWidth="1"/>
    <col min="9" max="9" width="6" style="2" customWidth="1"/>
    <col min="10" max="10" width="7.28515625" style="2" customWidth="1"/>
    <col min="11" max="11" width="6.85546875" style="2" customWidth="1"/>
    <col min="12" max="12" width="7.5703125" style="1" customWidth="1"/>
    <col min="13" max="16384" width="14.85546875" style="1"/>
  </cols>
  <sheetData>
    <row r="1" spans="1:12" ht="73.5" customHeight="1">
      <c r="A1" s="12"/>
      <c r="B1" s="12"/>
      <c r="C1" s="12"/>
      <c r="D1" s="12"/>
      <c r="E1" s="12"/>
      <c r="F1" s="12"/>
      <c r="G1" s="12"/>
      <c r="H1" s="16" t="s">
        <v>0</v>
      </c>
      <c r="I1" s="16"/>
      <c r="J1" s="16"/>
      <c r="K1" s="16"/>
      <c r="L1" s="16"/>
    </row>
    <row r="2" spans="1:12" ht="96" customHeight="1">
      <c r="A2" s="13" t="s">
        <v>24</v>
      </c>
      <c r="B2" s="14"/>
      <c r="C2" s="14"/>
      <c r="D2" s="14"/>
      <c r="E2" s="14"/>
      <c r="F2" s="14"/>
      <c r="G2" s="15"/>
      <c r="H2" s="16" t="s">
        <v>25</v>
      </c>
      <c r="I2" s="16"/>
      <c r="J2" s="16"/>
      <c r="K2" s="16"/>
      <c r="L2" s="16"/>
    </row>
    <row r="3" spans="1:12" s="4" customFormat="1" ht="30">
      <c r="A3" s="5" t="s">
        <v>1</v>
      </c>
      <c r="B3" s="5" t="s">
        <v>2</v>
      </c>
      <c r="C3" s="5" t="s">
        <v>3</v>
      </c>
      <c r="D3" s="5" t="s">
        <v>4</v>
      </c>
      <c r="E3" s="5" t="s">
        <v>8</v>
      </c>
      <c r="F3" s="5" t="s">
        <v>9</v>
      </c>
      <c r="G3" s="5" t="s">
        <v>14</v>
      </c>
      <c r="H3" s="6" t="s">
        <v>13</v>
      </c>
      <c r="I3" s="6" t="s">
        <v>5</v>
      </c>
      <c r="J3" s="6" t="s">
        <v>6</v>
      </c>
      <c r="K3" s="6" t="s">
        <v>7</v>
      </c>
      <c r="L3" s="6" t="s">
        <v>10</v>
      </c>
    </row>
    <row r="4" spans="1:12" s="4" customFormat="1">
      <c r="A4" s="7">
        <v>1</v>
      </c>
      <c r="B4" s="7" t="s">
        <v>16</v>
      </c>
      <c r="C4" s="20" t="s">
        <v>17</v>
      </c>
      <c r="D4" s="7" t="s">
        <v>18</v>
      </c>
      <c r="E4" s="20" t="s">
        <v>11</v>
      </c>
      <c r="F4" s="20" t="s">
        <v>15</v>
      </c>
      <c r="G4" s="7">
        <v>3</v>
      </c>
      <c r="H4" s="8">
        <f>VLOOKUP(F4,'[1]KAMALA DIST.'!$C$4:$D$52,2,FALSE)</f>
        <v>93</v>
      </c>
      <c r="I4" s="8">
        <f>G4*2</f>
        <v>6</v>
      </c>
      <c r="J4" s="8">
        <f>G4*15</f>
        <v>45</v>
      </c>
      <c r="K4" s="8">
        <v>30</v>
      </c>
      <c r="L4" s="8">
        <f>G4*H4+I4+J4+K4</f>
        <v>360</v>
      </c>
    </row>
    <row r="5" spans="1:12" s="4" customFormat="1">
      <c r="A5" s="7">
        <v>2</v>
      </c>
      <c r="B5" s="7" t="s">
        <v>16</v>
      </c>
      <c r="C5" s="20" t="s">
        <v>19</v>
      </c>
      <c r="D5" s="7" t="s">
        <v>20</v>
      </c>
      <c r="E5" s="20" t="s">
        <v>11</v>
      </c>
      <c r="F5" s="20" t="s">
        <v>21</v>
      </c>
      <c r="G5" s="7">
        <v>1</v>
      </c>
      <c r="H5" s="8">
        <f>VLOOKUP(F5,'[1]KAMALA DIST.'!$C$4:$D$52,2,FALSE)</f>
        <v>93</v>
      </c>
      <c r="I5" s="8">
        <f t="shared" ref="I5" si="0">G5*2</f>
        <v>2</v>
      </c>
      <c r="J5" s="8">
        <f t="shared" ref="J5" si="1">G5*15</f>
        <v>15</v>
      </c>
      <c r="K5" s="8">
        <v>30</v>
      </c>
      <c r="L5" s="8">
        <f t="shared" ref="L5" si="2">G5*H5+I5+J5+K5</f>
        <v>140</v>
      </c>
    </row>
    <row r="6" spans="1:12" s="4" customFormat="1">
      <c r="A6" s="17" t="s">
        <v>22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9">
        <f>SUM(L4:L5)</f>
        <v>500</v>
      </c>
    </row>
    <row r="7" spans="1:12" s="3" customFormat="1" ht="30" customHeight="1">
      <c r="A7" s="1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3" customFormat="1" ht="30" customHeight="1">
      <c r="A8" s="11" t="s">
        <v>12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</sheetData>
  <mergeCells count="7">
    <mergeCell ref="A7:L7"/>
    <mergeCell ref="A8:L8"/>
    <mergeCell ref="A1:G1"/>
    <mergeCell ref="A2:G2"/>
    <mergeCell ref="H1:L1"/>
    <mergeCell ref="H2:L2"/>
    <mergeCell ref="A6:K6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2026-01-13T10:45:47Z</cp:lastPrinted>
  <dcterms:created xsi:type="dcterms:W3CDTF">2024-04-03T12:00:22Z</dcterms:created>
  <dcterms:modified xsi:type="dcterms:W3CDTF">2026-01-13T10:45:49Z</dcterms:modified>
</cp:coreProperties>
</file>