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0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4"/>
  <c r="J4" s="1"/>
  <c r="G23"/>
</calcChain>
</file>

<file path=xl/sharedStrings.xml><?xml version="1.0" encoding="utf-8"?>
<sst xmlns="http://schemas.openxmlformats.org/spreadsheetml/2006/main" count="96" uniqueCount="60">
  <si>
    <t>01/8/2025</t>
  </si>
  <si>
    <t>5509/5511</t>
  </si>
  <si>
    <t>5483/5487</t>
  </si>
  <si>
    <t>07/8/2025</t>
  </si>
  <si>
    <t>5686</t>
  </si>
  <si>
    <t>11/8/2025</t>
  </si>
  <si>
    <t>5723/5812</t>
  </si>
  <si>
    <t>12/8/2025</t>
  </si>
  <si>
    <t>4067</t>
  </si>
  <si>
    <t>3979</t>
  </si>
  <si>
    <t>4068</t>
  </si>
  <si>
    <t>16/8/2025</t>
  </si>
  <si>
    <t>5995</t>
  </si>
  <si>
    <t>4149</t>
  </si>
  <si>
    <t>4251</t>
  </si>
  <si>
    <t>21/8/2025</t>
  </si>
  <si>
    <t>4356</t>
  </si>
  <si>
    <t>1165</t>
  </si>
  <si>
    <t>23/8/2025</t>
  </si>
  <si>
    <t>1286</t>
  </si>
  <si>
    <t>1235/1230</t>
  </si>
  <si>
    <t>25/8/2025</t>
  </si>
  <si>
    <t>1292</t>
  </si>
  <si>
    <t>26/8/2025</t>
  </si>
  <si>
    <t>1316</t>
  </si>
  <si>
    <t>SL</t>
  </si>
  <si>
    <t>DATE</t>
  </si>
  <si>
    <t>LR NO</t>
  </si>
  <si>
    <t>INV NO</t>
  </si>
  <si>
    <t>FROM</t>
  </si>
  <si>
    <t>TO</t>
  </si>
  <si>
    <t>CASE</t>
  </si>
  <si>
    <t>JA/08225</t>
  </si>
  <si>
    <t>JA/08310</t>
  </si>
  <si>
    <t>JA/08704</t>
  </si>
  <si>
    <t>JA/08862</t>
  </si>
  <si>
    <t>JA/08866</t>
  </si>
  <si>
    <t>JA/08867</t>
  </si>
  <si>
    <t>JA/08868</t>
  </si>
  <si>
    <t>JA/09111</t>
  </si>
  <si>
    <t>JA/09135</t>
  </si>
  <si>
    <t>JA/09136</t>
  </si>
  <si>
    <t>JA/09419</t>
  </si>
  <si>
    <t>JA/09508</t>
  </si>
  <si>
    <t>JA/09580</t>
  </si>
  <si>
    <t>JA/09603</t>
  </si>
  <si>
    <t>JA/09682</t>
  </si>
  <si>
    <t>JA/09734</t>
  </si>
  <si>
    <t>KEONJHAR</t>
  </si>
  <si>
    <t>JEYPORE</t>
  </si>
  <si>
    <t>CTC</t>
  </si>
  <si>
    <t>RATE</t>
  </si>
  <si>
    <t>LR CH</t>
  </si>
  <si>
    <t>AMOUNT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</si>
  <si>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</si>
  <si>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</si>
  <si>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</si>
  <si>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</si>
  <si>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Bill Date:  31/08/2025
Bill NO : 14504
Total Amount : 3160.00</t>
  </si>
  <si>
    <t>(RUPEES THREE THOUSAND ONE HUNDRED SIXTY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</si>
</sst>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2962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9" sqref="M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5.5703125" bestFit="1" customWidth="1"/>
    <col min="9" max="9" width="5.85546875" bestFit="1" customWidth="1"/>
    <col min="10" max="10" width="9.42578125" bestFit="1" customWidth="1"/>
  </cols>
  <sheetData>
    <row r="1" spans="1:10" s="5" customFormat="1" ht="90" customHeight="1">
      <c r="A1" s="16"/>
      <c r="B1" s="16"/>
      <c r="C1" s="16"/>
      <c r="D1" s="16"/>
      <c r="E1" s="16"/>
      <c r="F1" s="16"/>
      <c r="G1" s="18" t="s">
        <v>54</v>
      </c>
      <c r="H1" s="18"/>
      <c r="I1" s="18"/>
      <c r="J1" s="18"/>
    </row>
    <row r="2" spans="1:10" s="5" customFormat="1" ht="72.75" customHeight="1">
      <c r="A2" s="17" t="s">
        <v>55</v>
      </c>
      <c r="B2" s="17"/>
      <c r="C2" s="17"/>
      <c r="D2" s="17"/>
      <c r="E2" s="17"/>
      <c r="F2" s="17"/>
      <c r="G2" s="19" t="s">
        <v>58</v>
      </c>
      <c r="H2" s="19"/>
      <c r="I2" s="19"/>
      <c r="J2" s="19"/>
    </row>
    <row r="3" spans="1:10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4" t="s">
        <v>51</v>
      </c>
      <c r="I3" s="4" t="s">
        <v>52</v>
      </c>
      <c r="J3" s="4" t="s">
        <v>53</v>
      </c>
    </row>
    <row r="4" spans="1:10">
      <c r="A4" s="2">
        <v>1</v>
      </c>
      <c r="B4" s="2" t="s">
        <v>0</v>
      </c>
      <c r="C4" s="2" t="s">
        <v>32</v>
      </c>
      <c r="D4" s="2" t="s">
        <v>1</v>
      </c>
      <c r="E4" s="2" t="s">
        <v>50</v>
      </c>
      <c r="F4" s="2" t="s">
        <v>48</v>
      </c>
      <c r="G4" s="2">
        <v>5</v>
      </c>
      <c r="H4" s="9">
        <f>VLOOKUP(F4,'[1]ANCHOR HEALTH &amp; BEAUTY CARE'!$C$4:$D$249,2,FALSE)</f>
        <v>40</v>
      </c>
      <c r="I4" s="9">
        <v>20</v>
      </c>
      <c r="J4" s="9">
        <f>G4*H4+I4</f>
        <v>220</v>
      </c>
    </row>
    <row r="5" spans="1:10">
      <c r="A5" s="2">
        <v>2</v>
      </c>
      <c r="B5" s="2" t="s">
        <v>0</v>
      </c>
      <c r="C5" s="2" t="s">
        <v>33</v>
      </c>
      <c r="D5" s="2" t="s">
        <v>2</v>
      </c>
      <c r="E5" s="2" t="s">
        <v>50</v>
      </c>
      <c r="F5" s="2" t="s">
        <v>49</v>
      </c>
      <c r="G5" s="2">
        <v>3</v>
      </c>
      <c r="H5" s="9">
        <f>VLOOKUP(F5,'[1]ANCHOR HEALTH &amp; BEAUTY CARE'!$C$4:$D$249,2,FALSE)</f>
        <v>50</v>
      </c>
      <c r="I5" s="9">
        <v>20</v>
      </c>
      <c r="J5" s="9">
        <f t="shared" ref="J5:J19" si="0">G5*H5+I5</f>
        <v>170</v>
      </c>
    </row>
    <row r="6" spans="1:10">
      <c r="A6" s="2">
        <v>3</v>
      </c>
      <c r="B6" s="2" t="s">
        <v>3</v>
      </c>
      <c r="C6" s="2" t="s">
        <v>34</v>
      </c>
      <c r="D6" s="2" t="s">
        <v>4</v>
      </c>
      <c r="E6" s="2" t="s">
        <v>50</v>
      </c>
      <c r="F6" s="2" t="s">
        <v>49</v>
      </c>
      <c r="G6" s="2">
        <v>1</v>
      </c>
      <c r="H6" s="9">
        <f>VLOOKUP(F6,'[1]ANCHOR HEALTH &amp; BEAUTY CARE'!$C$4:$D$249,2,FALSE)</f>
        <v>50</v>
      </c>
      <c r="I6" s="9">
        <v>20</v>
      </c>
      <c r="J6" s="9">
        <f t="shared" si="0"/>
        <v>70</v>
      </c>
    </row>
    <row r="7" spans="1:10">
      <c r="A7" s="2">
        <v>4</v>
      </c>
      <c r="B7" s="2" t="s">
        <v>5</v>
      </c>
      <c r="C7" s="2" t="s">
        <v>35</v>
      </c>
      <c r="D7" s="2" t="s">
        <v>6</v>
      </c>
      <c r="E7" s="2" t="s">
        <v>50</v>
      </c>
      <c r="F7" s="2" t="s">
        <v>49</v>
      </c>
      <c r="G7" s="2">
        <v>5</v>
      </c>
      <c r="H7" s="9">
        <f>VLOOKUP(F7,'[1]ANCHOR HEALTH &amp; BEAUTY CARE'!$C$4:$D$249,2,FALSE)</f>
        <v>50</v>
      </c>
      <c r="I7" s="9">
        <v>20</v>
      </c>
      <c r="J7" s="9">
        <f t="shared" si="0"/>
        <v>270</v>
      </c>
    </row>
    <row r="8" spans="1:10">
      <c r="A8" s="2">
        <v>5</v>
      </c>
      <c r="B8" s="2" t="s">
        <v>5</v>
      </c>
      <c r="C8" s="2" t="s">
        <v>37</v>
      </c>
      <c r="D8" s="2" t="s">
        <v>9</v>
      </c>
      <c r="E8" s="2" t="s">
        <v>50</v>
      </c>
      <c r="F8" s="2" t="s">
        <v>48</v>
      </c>
      <c r="G8" s="2">
        <v>4</v>
      </c>
      <c r="H8" s="9">
        <f>VLOOKUP(F8,'[1]ANCHOR HEALTH &amp; BEAUTY CARE'!$C$4:$D$249,2,FALSE)</f>
        <v>40</v>
      </c>
      <c r="I8" s="9">
        <v>20</v>
      </c>
      <c r="J8" s="9">
        <f t="shared" si="0"/>
        <v>180</v>
      </c>
    </row>
    <row r="9" spans="1:10">
      <c r="A9" s="2">
        <v>6</v>
      </c>
      <c r="B9" s="2" t="s">
        <v>5</v>
      </c>
      <c r="C9" s="2" t="s">
        <v>38</v>
      </c>
      <c r="D9" s="2" t="s">
        <v>10</v>
      </c>
      <c r="E9" s="2" t="s">
        <v>50</v>
      </c>
      <c r="F9" s="2" t="s">
        <v>48</v>
      </c>
      <c r="G9" s="2">
        <v>6</v>
      </c>
      <c r="H9" s="9">
        <f>VLOOKUP(F9,'[1]ANCHOR HEALTH &amp; BEAUTY CARE'!$C$4:$D$249,2,FALSE)</f>
        <v>40</v>
      </c>
      <c r="I9" s="9">
        <v>20</v>
      </c>
      <c r="J9" s="9">
        <f t="shared" si="0"/>
        <v>260</v>
      </c>
    </row>
    <row r="10" spans="1:10">
      <c r="A10" s="2">
        <v>7</v>
      </c>
      <c r="B10" s="2" t="s">
        <v>7</v>
      </c>
      <c r="C10" s="2" t="s">
        <v>36</v>
      </c>
      <c r="D10" s="2" t="s">
        <v>8</v>
      </c>
      <c r="E10" s="2" t="s">
        <v>50</v>
      </c>
      <c r="F10" s="2" t="s">
        <v>48</v>
      </c>
      <c r="G10" s="2">
        <v>3</v>
      </c>
      <c r="H10" s="9">
        <f>VLOOKUP(F10,'[1]ANCHOR HEALTH &amp; BEAUTY CARE'!$C$4:$D$249,2,FALSE)</f>
        <v>40</v>
      </c>
      <c r="I10" s="9">
        <v>20</v>
      </c>
      <c r="J10" s="9">
        <f t="shared" si="0"/>
        <v>140</v>
      </c>
    </row>
    <row r="11" spans="1:10">
      <c r="A11" s="2">
        <v>8</v>
      </c>
      <c r="B11" s="2" t="s">
        <v>11</v>
      </c>
      <c r="C11" s="2" t="s">
        <v>39</v>
      </c>
      <c r="D11" s="2" t="s">
        <v>12</v>
      </c>
      <c r="E11" s="2" t="s">
        <v>50</v>
      </c>
      <c r="F11" s="2" t="s">
        <v>48</v>
      </c>
      <c r="G11" s="2">
        <v>3</v>
      </c>
      <c r="H11" s="9">
        <f>VLOOKUP(F11,'[1]ANCHOR HEALTH &amp; BEAUTY CARE'!$C$4:$D$249,2,FALSE)</f>
        <v>40</v>
      </c>
      <c r="I11" s="9">
        <v>20</v>
      </c>
      <c r="J11" s="9">
        <f t="shared" si="0"/>
        <v>140</v>
      </c>
    </row>
    <row r="12" spans="1:10">
      <c r="A12" s="2">
        <v>9</v>
      </c>
      <c r="B12" s="2" t="s">
        <v>11</v>
      </c>
      <c r="C12" s="2" t="s">
        <v>40</v>
      </c>
      <c r="D12" s="2" t="s">
        <v>13</v>
      </c>
      <c r="E12" s="2" t="s">
        <v>50</v>
      </c>
      <c r="F12" s="2" t="s">
        <v>49</v>
      </c>
      <c r="G12" s="2">
        <v>2</v>
      </c>
      <c r="H12" s="9">
        <f>VLOOKUP(F12,'[1]ANCHOR HEALTH &amp; BEAUTY CARE'!$C$4:$D$249,2,FALSE)</f>
        <v>50</v>
      </c>
      <c r="I12" s="9">
        <v>20</v>
      </c>
      <c r="J12" s="9">
        <f t="shared" si="0"/>
        <v>120</v>
      </c>
    </row>
    <row r="13" spans="1:10">
      <c r="A13" s="2">
        <v>10</v>
      </c>
      <c r="B13" s="2" t="s">
        <v>11</v>
      </c>
      <c r="C13" s="2" t="s">
        <v>41</v>
      </c>
      <c r="D13" s="2" t="s">
        <v>14</v>
      </c>
      <c r="E13" s="2" t="s">
        <v>50</v>
      </c>
      <c r="F13" s="2" t="s">
        <v>49</v>
      </c>
      <c r="G13" s="2">
        <v>3</v>
      </c>
      <c r="H13" s="9">
        <f>VLOOKUP(F13,'[1]ANCHOR HEALTH &amp; BEAUTY CARE'!$C$4:$D$249,2,FALSE)</f>
        <v>50</v>
      </c>
      <c r="I13" s="9">
        <v>20</v>
      </c>
      <c r="J13" s="9">
        <f t="shared" si="0"/>
        <v>170</v>
      </c>
    </row>
    <row r="14" spans="1:10">
      <c r="A14" s="2">
        <v>11</v>
      </c>
      <c r="B14" s="2" t="s">
        <v>15</v>
      </c>
      <c r="C14" s="2" t="s">
        <v>42</v>
      </c>
      <c r="D14" s="2" t="s">
        <v>16</v>
      </c>
      <c r="E14" s="2" t="s">
        <v>50</v>
      </c>
      <c r="F14" s="2" t="s">
        <v>48</v>
      </c>
      <c r="G14" s="2">
        <v>2</v>
      </c>
      <c r="H14" s="9">
        <f>VLOOKUP(F14,'[1]ANCHOR HEALTH &amp; BEAUTY CARE'!$C$4:$D$249,2,FALSE)</f>
        <v>40</v>
      </c>
      <c r="I14" s="9">
        <v>20</v>
      </c>
      <c r="J14" s="9">
        <f t="shared" si="0"/>
        <v>100</v>
      </c>
    </row>
    <row r="15" spans="1:10">
      <c r="A15" s="2">
        <v>12</v>
      </c>
      <c r="B15" s="2" t="s">
        <v>15</v>
      </c>
      <c r="C15" s="2" t="s">
        <v>43</v>
      </c>
      <c r="D15" s="2" t="s">
        <v>17</v>
      </c>
      <c r="E15" s="2" t="s">
        <v>50</v>
      </c>
      <c r="F15" s="2" t="s">
        <v>49</v>
      </c>
      <c r="G15" s="2">
        <v>4</v>
      </c>
      <c r="H15" s="9">
        <f>VLOOKUP(F15,'[1]ANCHOR HEALTH &amp; BEAUTY CARE'!$C$4:$D$249,2,FALSE)</f>
        <v>50</v>
      </c>
      <c r="I15" s="9">
        <v>20</v>
      </c>
      <c r="J15" s="9">
        <f t="shared" si="0"/>
        <v>220</v>
      </c>
    </row>
    <row r="16" spans="1:10">
      <c r="A16" s="2">
        <v>13</v>
      </c>
      <c r="B16" s="2" t="s">
        <v>18</v>
      </c>
      <c r="C16" s="2" t="s">
        <v>44</v>
      </c>
      <c r="D16" s="2" t="s">
        <v>19</v>
      </c>
      <c r="E16" s="2" t="s">
        <v>50</v>
      </c>
      <c r="F16" s="2" t="s">
        <v>49</v>
      </c>
      <c r="G16" s="2">
        <v>4</v>
      </c>
      <c r="H16" s="9">
        <f>VLOOKUP(F16,'[1]ANCHOR HEALTH &amp; BEAUTY CARE'!$C$4:$D$249,2,FALSE)</f>
        <v>50</v>
      </c>
      <c r="I16" s="9">
        <v>20</v>
      </c>
      <c r="J16" s="9">
        <f t="shared" si="0"/>
        <v>220</v>
      </c>
    </row>
    <row r="17" spans="1:10">
      <c r="A17" s="2">
        <v>14</v>
      </c>
      <c r="B17" s="2" t="s">
        <v>18</v>
      </c>
      <c r="C17" s="2" t="s">
        <v>45</v>
      </c>
      <c r="D17" s="2" t="s">
        <v>20</v>
      </c>
      <c r="E17" s="2" t="s">
        <v>50</v>
      </c>
      <c r="F17" s="2" t="s">
        <v>48</v>
      </c>
      <c r="G17" s="2">
        <v>3</v>
      </c>
      <c r="H17" s="9">
        <f>VLOOKUP(F17,'[1]ANCHOR HEALTH &amp; BEAUTY CARE'!$C$4:$D$249,2,FALSE)</f>
        <v>40</v>
      </c>
      <c r="I17" s="9">
        <v>20</v>
      </c>
      <c r="J17" s="9">
        <f t="shared" si="0"/>
        <v>140</v>
      </c>
    </row>
    <row r="18" spans="1:10">
      <c r="A18" s="2">
        <v>15</v>
      </c>
      <c r="B18" s="2" t="s">
        <v>21</v>
      </c>
      <c r="C18" s="2" t="s">
        <v>46</v>
      </c>
      <c r="D18" s="2" t="s">
        <v>22</v>
      </c>
      <c r="E18" s="2" t="s">
        <v>50</v>
      </c>
      <c r="F18" s="2" t="s">
        <v>49</v>
      </c>
      <c r="G18" s="2">
        <v>10</v>
      </c>
      <c r="H18" s="9">
        <f>VLOOKUP(F18,'[1]ANCHOR HEALTH &amp; BEAUTY CARE'!$C$4:$D$249,2,FALSE)</f>
        <v>50</v>
      </c>
      <c r="I18" s="9">
        <v>20</v>
      </c>
      <c r="J18" s="9">
        <f t="shared" si="0"/>
        <v>520</v>
      </c>
    </row>
    <row r="19" spans="1:10">
      <c r="A19" s="2">
        <v>16</v>
      </c>
      <c r="B19" s="2" t="s">
        <v>23</v>
      </c>
      <c r="C19" s="2" t="s">
        <v>47</v>
      </c>
      <c r="D19" s="2" t="s">
        <v>24</v>
      </c>
      <c r="E19" s="2" t="s">
        <v>50</v>
      </c>
      <c r="F19" s="2" t="s">
        <v>48</v>
      </c>
      <c r="G19" s="2">
        <v>5</v>
      </c>
      <c r="H19" s="9">
        <f>VLOOKUP(F19,'[1]ANCHOR HEALTH &amp; BEAUTY CARE'!$C$4:$D$249,2,FALSE)</f>
        <v>40</v>
      </c>
      <c r="I19" s="9">
        <v>20</v>
      </c>
      <c r="J19" s="9">
        <f t="shared" si="0"/>
        <v>220</v>
      </c>
    </row>
    <row r="20" spans="1:10" s="7" customFormat="1">
      <c r="A20" s="10" t="s">
        <v>59</v>
      </c>
      <c r="B20" s="11"/>
      <c r="C20" s="11"/>
      <c r="D20" s="11"/>
      <c r="E20" s="11"/>
      <c r="F20" s="11"/>
      <c r="G20" s="11"/>
      <c r="H20" s="12"/>
      <c r="I20" s="13"/>
      <c r="J20" s="6">
        <f>ROUND(SUM(J4:J19),0)</f>
        <v>3160</v>
      </c>
    </row>
    <row r="21" spans="1:10" s="7" customFormat="1" ht="30" customHeight="1">
      <c r="A21" s="14" t="s">
        <v>57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 s="7" customFormat="1" ht="30" customHeight="1">
      <c r="A22" s="14" t="s">
        <v>56</v>
      </c>
      <c r="B22" s="14"/>
      <c r="C22" s="14"/>
      <c r="D22" s="14"/>
      <c r="E22" s="14"/>
      <c r="F22" s="14"/>
      <c r="G22" s="14"/>
      <c r="H22" s="15"/>
      <c r="I22" s="15"/>
      <c r="J22" s="15"/>
    </row>
    <row r="23" spans="1:10">
      <c r="D23" s="5"/>
      <c r="G23" s="8">
        <f>SUM(G4:G19)</f>
        <v>63</v>
      </c>
    </row>
  </sheetData>
  <sortState ref="B2:H17">
    <sortCondition ref="B2:B17"/>
  </sortState>
  <mergeCells count="7">
    <mergeCell ref="A20:I20"/>
    <mergeCell ref="A21:J21"/>
    <mergeCell ref="A22:J22"/>
    <mergeCell ref="A1:F1"/>
    <mergeCell ref="A2:F2"/>
    <mergeCell ref="G1:J1"/>
    <mergeCell ref="G2:J2"/>
  </mergeCells>
  <conditionalFormatting sqref="C1:C2">
    <cfRule type="duplicateValues" dxfId="3" priority="3"/>
    <cfRule type="duplicateValues" dxfId="2" priority="4"/>
  </conditionalFormatting>
  <conditionalFormatting sqref="C20:C2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2025-09-06T13:25:36Z</dcterms:created>
  <dcterms:modified xsi:type="dcterms:W3CDTF">2025-09-09T08:10:00Z</dcterms:modified>
</cp:coreProperties>
</file>