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Sheet1!$A$7:$M$39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35" i="1" l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I8" i="1"/>
  <c r="H8" i="1"/>
  <c r="L8" i="1" l="1"/>
  <c r="L34" i="1" s="1"/>
</calcChain>
</file>

<file path=xl/sharedStrings.xml><?xml version="1.0" encoding="utf-8"?>
<sst xmlns="http://schemas.openxmlformats.org/spreadsheetml/2006/main" count="185" uniqueCount="131">
  <si>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</si>
  <si>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</si>
  <si>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</si>
  <si>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</si>
  <si>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</si>
  <si>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</si>
  <si>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</si>
  <si>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</si>
  <si>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</si>
  <si>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</si>
  <si>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</si>
  <si>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</si>
  <si>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</si>
  <si>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</si>
  <si>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</si>
  <si>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</si>
  <si>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</si>
  <si>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</si>
  <si>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</si>
  <si>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</si>
  <si>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</si>
  <si>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</si>
  <si>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CTC</t>
  </si>
  <si>
    <t>BALASORE</t>
  </si>
  <si>
    <t>DHENKANAL</t>
  </si>
  <si>
    <t>PANDA AGENCIES</t>
  </si>
  <si>
    <t>KARNANI AGENCY</t>
  </si>
  <si>
    <t>BHADRAK</t>
  </si>
  <si>
    <t>TULASHI AGENCIES</t>
  </si>
  <si>
    <t>JAJPUR ROAD</t>
  </si>
  <si>
    <t>SAHOO ENTERPRISES</t>
  </si>
  <si>
    <t>PURI</t>
  </si>
  <si>
    <t>DEVJYOTI ASSOCIATES</t>
  </si>
  <si>
    <t>KEONJHAR</t>
  </si>
  <si>
    <t>S G SYNDICATESES</t>
  </si>
  <si>
    <t>ADASPUR</t>
  </si>
  <si>
    <t>sai shri agencies</t>
  </si>
  <si>
    <t>BALUGAON</t>
  </si>
  <si>
    <t>JYOTI TRADERS</t>
  </si>
  <si>
    <t>INVOICE DATE : 30/04/2024</t>
  </si>
  <si>
    <t>MONTH   : APRIL, 2024.</t>
  </si>
  <si>
    <t>INV. NO.</t>
  </si>
  <si>
    <t>06/4/2024</t>
  </si>
  <si>
    <t>PL/JA/00375</t>
  </si>
  <si>
    <t>0007</t>
  </si>
  <si>
    <t>PL/JA/00405</t>
  </si>
  <si>
    <t>004</t>
  </si>
  <si>
    <t>pinaki associate</t>
  </si>
  <si>
    <t>PL/JA/00498</t>
  </si>
  <si>
    <t>005</t>
  </si>
  <si>
    <t>08/4/2024</t>
  </si>
  <si>
    <t>PL/JA/00432</t>
  </si>
  <si>
    <t>400006</t>
  </si>
  <si>
    <t>PL/JA/00529</t>
  </si>
  <si>
    <t>400012</t>
  </si>
  <si>
    <t>NTPC KANIHA</t>
  </si>
  <si>
    <t>MATRUSHAKTI ENTERPRISES</t>
  </si>
  <si>
    <t>12/4/2024</t>
  </si>
  <si>
    <t>PL/JA/00785</t>
  </si>
  <si>
    <t>1532400020</t>
  </si>
  <si>
    <t>16/4/2024</t>
  </si>
  <si>
    <t>PL/JA/01006</t>
  </si>
  <si>
    <t>044</t>
  </si>
  <si>
    <t>PL/JA/01015</t>
  </si>
  <si>
    <t>0042</t>
  </si>
  <si>
    <t>PL/JA/01065</t>
  </si>
  <si>
    <t>0045</t>
  </si>
  <si>
    <t>19/4/2024</t>
  </si>
  <si>
    <t>PL/JA/01257</t>
  </si>
  <si>
    <t>057</t>
  </si>
  <si>
    <t>PL/JA/01261</t>
  </si>
  <si>
    <t>056</t>
  </si>
  <si>
    <t>20/4/2024</t>
  </si>
  <si>
    <t>PL/JA/01351</t>
  </si>
  <si>
    <t>0068</t>
  </si>
  <si>
    <t>JASIPUR</t>
  </si>
  <si>
    <t>narayani bhandar</t>
  </si>
  <si>
    <t>22/4/2024</t>
  </si>
  <si>
    <t>PL/JA/01496</t>
  </si>
  <si>
    <t>0071</t>
  </si>
  <si>
    <t>24/4/2024</t>
  </si>
  <si>
    <t>PL/JA/01698</t>
  </si>
  <si>
    <t>080</t>
  </si>
  <si>
    <t>PL/JA/01752</t>
  </si>
  <si>
    <t>078</t>
  </si>
  <si>
    <t>JALESWAR</t>
  </si>
  <si>
    <t>agarwalla and sons</t>
  </si>
  <si>
    <t>25/4/2024</t>
  </si>
  <si>
    <t>PL/JA/01842</t>
  </si>
  <si>
    <t>84</t>
  </si>
  <si>
    <t>BALIAPAL</t>
  </si>
  <si>
    <t>ABHINANDAN STORE</t>
  </si>
  <si>
    <t>26/4/2024</t>
  </si>
  <si>
    <t>PL/JA/01836</t>
  </si>
  <si>
    <t>089</t>
  </si>
  <si>
    <t>JAJPUR TOWN</t>
  </si>
  <si>
    <t>bhagabati enterprises jajpur town</t>
  </si>
  <si>
    <t>27/4/2024</t>
  </si>
  <si>
    <t>PL/JA/02019</t>
  </si>
  <si>
    <t>400094</t>
  </si>
  <si>
    <t>29/4/2024</t>
  </si>
  <si>
    <t>PL/JA/02126</t>
  </si>
  <si>
    <t>109</t>
  </si>
  <si>
    <t>PL/JA/02440</t>
  </si>
  <si>
    <t>00112</t>
  </si>
  <si>
    <t>BIRAMAHARAJPUR</t>
  </si>
  <si>
    <t>Shree Ganesh Store</t>
  </si>
  <si>
    <t>30/4/2024</t>
  </si>
  <si>
    <t>PL/JA/02128</t>
  </si>
  <si>
    <t>400125</t>
  </si>
  <si>
    <t>SANKARPUR ATHAGARH</t>
  </si>
  <si>
    <t>GAYATRI PUJA BHANDAR</t>
  </si>
  <si>
    <t>PL/JA/02136</t>
  </si>
  <si>
    <t>119</t>
  </si>
  <si>
    <t>DASARATHPUR</t>
  </si>
  <si>
    <t>MALATI PUJA BHANDAR</t>
  </si>
  <si>
    <t>PL/JA/02168</t>
  </si>
  <si>
    <t>121</t>
  </si>
  <si>
    <t>SAI SHANKAR AGENCY</t>
  </si>
  <si>
    <t>PL/JA/02170</t>
  </si>
  <si>
    <t>117</t>
  </si>
  <si>
    <t>PL/JA/02191</t>
  </si>
  <si>
    <t>400128</t>
  </si>
  <si>
    <t>PL/JA/02269</t>
  </si>
  <si>
    <t>130</t>
  </si>
  <si>
    <t>AMARESWAR</t>
  </si>
  <si>
    <t>nilachal marketing</t>
  </si>
  <si>
    <t>(RUPEES TWENTY FIVE THOUSAND TWO HUNDRED SEVENTY EIGHT ONLY)</t>
  </si>
  <si>
    <t>Thanking You…</t>
  </si>
  <si>
    <t>Kindly, verify &amp; confirm within 7 days, else GST will be filed by 20th MAY, 2024.
GST to be paid by Consignor under Reverse Charge Mechanism(RCM) as per GST.</t>
  </si>
  <si>
    <t>BILL NO :  4503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</si>
</sst>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5" fillId="0" borderId="1" xfId="0" applyNumberFormat="1" applyFont="1" applyBorder="1"/>
    <xf numFmtId="0" fontId="15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right"/>
    </xf>
    <xf numFmtId="0" fontId="15" fillId="0" borderId="4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</row>
        <row r="5">
          <cell r="C5" t="str">
            <v>AMARESWAR</v>
          </cell>
          <cell r="D5">
            <v>63</v>
          </cell>
          <cell r="E5">
            <v>63</v>
          </cell>
        </row>
        <row r="6">
          <cell r="C6" t="str">
            <v>ANANDAPUR</v>
          </cell>
          <cell r="D6">
            <v>64</v>
          </cell>
          <cell r="E6">
            <v>64</v>
          </cell>
        </row>
        <row r="7">
          <cell r="C7" t="str">
            <v>ANANTAPUR</v>
          </cell>
          <cell r="D7">
            <v>63</v>
          </cell>
          <cell r="E7">
            <v>63</v>
          </cell>
        </row>
        <row r="8">
          <cell r="C8" t="str">
            <v>ANGUL</v>
          </cell>
          <cell r="D8">
            <v>56</v>
          </cell>
          <cell r="E8">
            <v>56</v>
          </cell>
        </row>
        <row r="9">
          <cell r="C9" t="str">
            <v>ASTARANG</v>
          </cell>
          <cell r="D9">
            <v>56</v>
          </cell>
          <cell r="E9">
            <v>56</v>
          </cell>
        </row>
        <row r="10">
          <cell r="C10" t="str">
            <v>ATHAGARH</v>
          </cell>
          <cell r="D10">
            <v>59</v>
          </cell>
          <cell r="E10">
            <v>59</v>
          </cell>
        </row>
        <row r="11">
          <cell r="C11" t="str">
            <v>ATHAMALLIK</v>
          </cell>
          <cell r="D11">
            <v>57</v>
          </cell>
          <cell r="E11">
            <v>60</v>
          </cell>
        </row>
        <row r="12">
          <cell r="C12" t="str">
            <v>BAGADIA</v>
          </cell>
          <cell r="D12">
            <v>56</v>
          </cell>
          <cell r="E12">
            <v>56</v>
          </cell>
        </row>
        <row r="13">
          <cell r="C13" t="str">
            <v>BAHADAJHOLA</v>
          </cell>
          <cell r="D13">
            <v>83</v>
          </cell>
          <cell r="E13">
            <v>83</v>
          </cell>
        </row>
        <row r="14">
          <cell r="C14" t="str">
            <v>BALAKATI</v>
          </cell>
          <cell r="D14">
            <v>48</v>
          </cell>
          <cell r="E14">
            <v>48</v>
          </cell>
        </row>
        <row r="15">
          <cell r="C15" t="str">
            <v>BALASORE</v>
          </cell>
          <cell r="D15">
            <v>56</v>
          </cell>
          <cell r="E15">
            <v>56</v>
          </cell>
        </row>
        <row r="16">
          <cell r="C16" t="str">
            <v>BALIAPAL</v>
          </cell>
          <cell r="D16">
            <v>72</v>
          </cell>
          <cell r="E16">
            <v>72</v>
          </cell>
        </row>
        <row r="17">
          <cell r="C17" t="str">
            <v>BALIPATNA</v>
          </cell>
          <cell r="D17">
            <v>62</v>
          </cell>
          <cell r="E17">
            <v>62</v>
          </cell>
        </row>
        <row r="18">
          <cell r="C18" t="str">
            <v>BALUGAON</v>
          </cell>
          <cell r="D18">
            <v>57</v>
          </cell>
          <cell r="E18">
            <v>60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</row>
        <row r="20">
          <cell r="C20" t="str">
            <v>BANARPAL</v>
          </cell>
          <cell r="D20">
            <v>56</v>
          </cell>
          <cell r="E20">
            <v>56</v>
          </cell>
        </row>
        <row r="21">
          <cell r="C21" t="str">
            <v>BANKI</v>
          </cell>
          <cell r="D21">
            <v>63</v>
          </cell>
          <cell r="E21">
            <v>63</v>
          </cell>
        </row>
        <row r="22">
          <cell r="C22" t="str">
            <v>BANPUR</v>
          </cell>
          <cell r="D22">
            <v>70</v>
          </cell>
          <cell r="E22">
            <v>70</v>
          </cell>
        </row>
        <row r="23">
          <cell r="C23" t="str">
            <v>BARBIL</v>
          </cell>
          <cell r="D23">
            <v>83</v>
          </cell>
          <cell r="E23">
            <v>83</v>
          </cell>
        </row>
        <row r="24">
          <cell r="C24" t="str">
            <v>BARIPADA</v>
          </cell>
          <cell r="D24">
            <v>56</v>
          </cell>
          <cell r="E24">
            <v>56</v>
          </cell>
        </row>
        <row r="25">
          <cell r="C25" t="str">
            <v>BASANTIA</v>
          </cell>
          <cell r="D25">
            <v>57</v>
          </cell>
          <cell r="E25">
            <v>60</v>
          </cell>
        </row>
        <row r="26">
          <cell r="C26" t="str">
            <v>BASUDEVPUR</v>
          </cell>
          <cell r="D26">
            <v>66</v>
          </cell>
          <cell r="E26">
            <v>66</v>
          </cell>
        </row>
        <row r="27">
          <cell r="C27" t="str">
            <v>BEGUNIA</v>
          </cell>
          <cell r="D27">
            <v>62</v>
          </cell>
          <cell r="E27">
            <v>62</v>
          </cell>
        </row>
        <row r="28">
          <cell r="C28" t="str">
            <v>BELIAPAL</v>
          </cell>
          <cell r="D28">
            <v>72</v>
          </cell>
          <cell r="E28">
            <v>72</v>
          </cell>
        </row>
        <row r="29">
          <cell r="C29" t="str">
            <v>BERHAMPUR</v>
          </cell>
          <cell r="D29">
            <v>48</v>
          </cell>
          <cell r="E29">
            <v>48</v>
          </cell>
        </row>
        <row r="30">
          <cell r="C30" t="str">
            <v>BETADA</v>
          </cell>
          <cell r="D30">
            <v>57</v>
          </cell>
          <cell r="E30">
            <v>60</v>
          </cell>
        </row>
        <row r="31">
          <cell r="C31" t="str">
            <v>BETNOTI</v>
          </cell>
          <cell r="D31">
            <v>63</v>
          </cell>
          <cell r="E31">
            <v>63</v>
          </cell>
        </row>
        <row r="32">
          <cell r="C32" t="str">
            <v>BHADRAK</v>
          </cell>
          <cell r="D32">
            <v>56</v>
          </cell>
          <cell r="E32">
            <v>56</v>
          </cell>
        </row>
        <row r="33">
          <cell r="C33" t="str">
            <v>BHARATPUR</v>
          </cell>
          <cell r="D33">
            <v>65</v>
          </cell>
          <cell r="E33">
            <v>65</v>
          </cell>
        </row>
        <row r="34">
          <cell r="C34" t="str">
            <v>BHUBAN</v>
          </cell>
          <cell r="D34">
            <v>72</v>
          </cell>
          <cell r="E34">
            <v>72</v>
          </cell>
        </row>
        <row r="35">
          <cell r="C35" t="str">
            <v>BOINDA</v>
          </cell>
          <cell r="D35">
            <v>75</v>
          </cell>
          <cell r="E35">
            <v>75</v>
          </cell>
        </row>
        <row r="36">
          <cell r="C36" t="str">
            <v>BOLANGIR</v>
          </cell>
          <cell r="D36">
            <v>80</v>
          </cell>
          <cell r="E36">
            <v>80</v>
          </cell>
        </row>
        <row r="37">
          <cell r="C37" t="str">
            <v>BRAHMAGIRI</v>
          </cell>
          <cell r="D37">
            <v>66</v>
          </cell>
          <cell r="E37">
            <v>66</v>
          </cell>
        </row>
        <row r="38">
          <cell r="C38" t="str">
            <v>BUDHAPADA</v>
          </cell>
          <cell r="D38">
            <v>59</v>
          </cell>
          <cell r="E38">
            <v>59</v>
          </cell>
        </row>
        <row r="39">
          <cell r="C39" t="str">
            <v>CHAMPUA</v>
          </cell>
          <cell r="D39">
            <v>62</v>
          </cell>
          <cell r="E39">
            <v>62</v>
          </cell>
        </row>
        <row r="40">
          <cell r="C40" t="str">
            <v>CHANDANPUR</v>
          </cell>
          <cell r="D40">
            <v>56</v>
          </cell>
          <cell r="E40">
            <v>56</v>
          </cell>
        </row>
        <row r="41">
          <cell r="C41" t="str">
            <v>CHANDPUR</v>
          </cell>
          <cell r="D41">
            <v>56</v>
          </cell>
          <cell r="E41">
            <v>56</v>
          </cell>
        </row>
        <row r="42">
          <cell r="C42" t="str">
            <v>CHATRA</v>
          </cell>
          <cell r="D42">
            <v>52</v>
          </cell>
          <cell r="E42">
            <v>52</v>
          </cell>
        </row>
        <row r="43">
          <cell r="C43" t="str">
            <v>CHHATIA</v>
          </cell>
          <cell r="D43">
            <v>48</v>
          </cell>
          <cell r="E43">
            <v>48</v>
          </cell>
        </row>
        <row r="44">
          <cell r="C44" t="str">
            <v>CHHENDIPADA</v>
          </cell>
          <cell r="D44">
            <v>56</v>
          </cell>
          <cell r="E44">
            <v>56</v>
          </cell>
        </row>
        <row r="45">
          <cell r="C45" t="str">
            <v>DASARATHPUR</v>
          </cell>
          <cell r="D45">
            <v>60</v>
          </cell>
          <cell r="E45">
            <v>60</v>
          </cell>
        </row>
        <row r="46">
          <cell r="C46" t="str">
            <v>DASPALLA</v>
          </cell>
          <cell r="D46">
            <v>86</v>
          </cell>
          <cell r="E46">
            <v>86</v>
          </cell>
        </row>
        <row r="47">
          <cell r="C47" t="str">
            <v>DERA</v>
          </cell>
          <cell r="D47">
            <v>63</v>
          </cell>
          <cell r="E47">
            <v>63</v>
          </cell>
        </row>
        <row r="48">
          <cell r="C48" t="str">
            <v>DHALAPUR</v>
          </cell>
          <cell r="D48">
            <v>63</v>
          </cell>
          <cell r="E48">
            <v>63</v>
          </cell>
        </row>
        <row r="49">
          <cell r="C49" t="str">
            <v>DHENKANAL</v>
          </cell>
          <cell r="D49">
            <v>49</v>
          </cell>
          <cell r="E49">
            <v>49</v>
          </cell>
        </row>
        <row r="50">
          <cell r="C50" t="str">
            <v>DIGAPAHANDI</v>
          </cell>
          <cell r="D50">
            <v>52</v>
          </cell>
          <cell r="E50">
            <v>52</v>
          </cell>
        </row>
        <row r="51">
          <cell r="C51" t="str">
            <v>DUBURI</v>
          </cell>
          <cell r="D51">
            <v>63</v>
          </cell>
          <cell r="E51">
            <v>63</v>
          </cell>
        </row>
        <row r="52">
          <cell r="C52" t="str">
            <v>G UDAYAGIRI</v>
          </cell>
          <cell r="D52">
            <v>80</v>
          </cell>
          <cell r="E52">
            <v>80</v>
          </cell>
        </row>
        <row r="53">
          <cell r="C53" t="str">
            <v>GELPUR</v>
          </cell>
          <cell r="D53">
            <v>80</v>
          </cell>
          <cell r="E53">
            <v>80</v>
          </cell>
        </row>
        <row r="54">
          <cell r="C54" t="str">
            <v>GHASIPURA</v>
          </cell>
          <cell r="D54">
            <v>76</v>
          </cell>
          <cell r="E54">
            <v>76</v>
          </cell>
        </row>
        <row r="55">
          <cell r="C55" t="str">
            <v>GOBINDPUR</v>
          </cell>
          <cell r="D55">
            <v>62</v>
          </cell>
          <cell r="E55">
            <v>62</v>
          </cell>
        </row>
        <row r="56">
          <cell r="C56" t="str">
            <v>GODIPADA</v>
          </cell>
          <cell r="D56">
            <v>86</v>
          </cell>
          <cell r="E56">
            <v>86</v>
          </cell>
        </row>
        <row r="57">
          <cell r="C57" t="str">
            <v>GOTAMARA</v>
          </cell>
          <cell r="D57">
            <v>61</v>
          </cell>
          <cell r="E57">
            <v>61</v>
          </cell>
        </row>
        <row r="58">
          <cell r="C58" t="str">
            <v>HINDOL</v>
          </cell>
          <cell r="D58">
            <v>56</v>
          </cell>
          <cell r="E58">
            <v>56</v>
          </cell>
        </row>
        <row r="59">
          <cell r="C59" t="str">
            <v>HINDOLA</v>
          </cell>
          <cell r="D59">
            <v>63</v>
          </cell>
          <cell r="E59">
            <v>63</v>
          </cell>
        </row>
        <row r="60">
          <cell r="C60" t="str">
            <v>HINJILIKATU</v>
          </cell>
          <cell r="D60">
            <v>49</v>
          </cell>
          <cell r="E60">
            <v>49</v>
          </cell>
        </row>
        <row r="61">
          <cell r="C61" t="str">
            <v>ITAMATI</v>
          </cell>
          <cell r="D61">
            <v>62</v>
          </cell>
          <cell r="E61">
            <v>62</v>
          </cell>
        </row>
        <row r="62">
          <cell r="C62" t="str">
            <v>JAANLA</v>
          </cell>
          <cell r="D62">
            <v>56</v>
          </cell>
          <cell r="E62">
            <v>56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</row>
        <row r="64">
          <cell r="C64" t="str">
            <v>JAJPUR ROAD</v>
          </cell>
          <cell r="D64">
            <v>63</v>
          </cell>
          <cell r="E64">
            <v>63</v>
          </cell>
        </row>
        <row r="65">
          <cell r="C65" t="str">
            <v>JAJPUR TOWN</v>
          </cell>
          <cell r="D65">
            <v>49</v>
          </cell>
          <cell r="E65">
            <v>49</v>
          </cell>
        </row>
        <row r="66">
          <cell r="C66" t="str">
            <v>JALESWAR</v>
          </cell>
          <cell r="D66">
            <v>76</v>
          </cell>
          <cell r="E66">
            <v>76</v>
          </cell>
        </row>
        <row r="67">
          <cell r="C67" t="str">
            <v>JANKIA</v>
          </cell>
          <cell r="D67">
            <v>49</v>
          </cell>
          <cell r="E67">
            <v>49</v>
          </cell>
        </row>
        <row r="68">
          <cell r="C68" t="str">
            <v>JARKA</v>
          </cell>
          <cell r="D68">
            <v>48</v>
          </cell>
          <cell r="E68">
            <v>48</v>
          </cell>
        </row>
        <row r="69">
          <cell r="C69" t="str">
            <v>JASIPUR</v>
          </cell>
          <cell r="D69">
            <v>77</v>
          </cell>
          <cell r="E69">
            <v>77</v>
          </cell>
        </row>
        <row r="70">
          <cell r="C70" t="str">
            <v>JATNI</v>
          </cell>
          <cell r="D70">
            <v>48</v>
          </cell>
          <cell r="E70">
            <v>48</v>
          </cell>
        </row>
        <row r="71">
          <cell r="C71" t="str">
            <v>JEYPORE</v>
          </cell>
          <cell r="D71">
            <v>70</v>
          </cell>
          <cell r="E71">
            <v>70</v>
          </cell>
        </row>
        <row r="72">
          <cell r="C72" t="str">
            <v>JHIRPANI</v>
          </cell>
          <cell r="D72">
            <v>50</v>
          </cell>
          <cell r="E72">
            <v>50</v>
          </cell>
        </row>
        <row r="73">
          <cell r="C73" t="str">
            <v>JODA</v>
          </cell>
          <cell r="D73">
            <v>77</v>
          </cell>
          <cell r="E73">
            <v>77</v>
          </cell>
        </row>
        <row r="74">
          <cell r="C74" t="str">
            <v>JORANDA</v>
          </cell>
          <cell r="D74">
            <v>50</v>
          </cell>
          <cell r="E74">
            <v>50</v>
          </cell>
        </row>
        <row r="75">
          <cell r="C75" t="str">
            <v>KAKATPUR</v>
          </cell>
          <cell r="D75">
            <v>75</v>
          </cell>
          <cell r="E75">
            <v>75</v>
          </cell>
        </row>
        <row r="76">
          <cell r="C76" t="str">
            <v>KALUPADA</v>
          </cell>
          <cell r="D76">
            <v>62</v>
          </cell>
          <cell r="E76">
            <v>62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</row>
        <row r="79">
          <cell r="C79" t="str">
            <v>KANTABANJI</v>
          </cell>
          <cell r="D79">
            <v>80</v>
          </cell>
          <cell r="E79">
            <v>80</v>
          </cell>
        </row>
        <row r="80">
          <cell r="C80" t="str">
            <v>KARANJIA</v>
          </cell>
          <cell r="D80">
            <v>70</v>
          </cell>
          <cell r="E80">
            <v>70</v>
          </cell>
        </row>
        <row r="81">
          <cell r="C81" t="str">
            <v>KENDRAPARA</v>
          </cell>
          <cell r="D81">
            <v>49</v>
          </cell>
          <cell r="E81">
            <v>49</v>
          </cell>
        </row>
        <row r="82">
          <cell r="C82" t="str">
            <v>KEONJHAR</v>
          </cell>
          <cell r="D82">
            <v>61</v>
          </cell>
          <cell r="E82">
            <v>61</v>
          </cell>
        </row>
        <row r="83">
          <cell r="C83" t="str">
            <v>KHANDAPADA</v>
          </cell>
          <cell r="D83">
            <v>86</v>
          </cell>
          <cell r="E83">
            <v>86</v>
          </cell>
        </row>
        <row r="84">
          <cell r="C84" t="str">
            <v>KHUNTUNI</v>
          </cell>
          <cell r="D84">
            <v>49</v>
          </cell>
          <cell r="E84">
            <v>49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</row>
        <row r="86">
          <cell r="C86" t="str">
            <v>KHURDA</v>
          </cell>
          <cell r="D86">
            <v>48</v>
          </cell>
          <cell r="E86">
            <v>48</v>
          </cell>
        </row>
        <row r="87">
          <cell r="C87" t="str">
            <v>KONARK</v>
          </cell>
          <cell r="D87">
            <v>75</v>
          </cell>
          <cell r="E87">
            <v>75</v>
          </cell>
        </row>
        <row r="88">
          <cell r="C88" t="str">
            <v>KUAKHIA</v>
          </cell>
          <cell r="D88">
            <v>49</v>
          </cell>
          <cell r="E88">
            <v>49</v>
          </cell>
        </row>
        <row r="89">
          <cell r="C89" t="str">
            <v>KUJANGA</v>
          </cell>
          <cell r="D89">
            <v>56</v>
          </cell>
          <cell r="E89">
            <v>56</v>
          </cell>
        </row>
        <row r="90">
          <cell r="C90" t="str">
            <v>KUMANDA</v>
          </cell>
          <cell r="D90">
            <v>56</v>
          </cell>
          <cell r="E90">
            <v>56</v>
          </cell>
        </row>
        <row r="91">
          <cell r="C91" t="str">
            <v>KUPARI</v>
          </cell>
          <cell r="D91">
            <v>57</v>
          </cell>
          <cell r="E91">
            <v>60</v>
          </cell>
        </row>
        <row r="92">
          <cell r="C92" t="str">
            <v>KURESWAR</v>
          </cell>
          <cell r="D92">
            <v>80</v>
          </cell>
          <cell r="E92">
            <v>80</v>
          </cell>
        </row>
        <row r="93">
          <cell r="C93" t="str">
            <v>MACHIPADA</v>
          </cell>
          <cell r="D93">
            <v>73</v>
          </cell>
          <cell r="E93">
            <v>73</v>
          </cell>
        </row>
        <row r="94">
          <cell r="C94" t="str">
            <v>MANGALPUR</v>
          </cell>
          <cell r="D94">
            <v>56</v>
          </cell>
          <cell r="E94">
            <v>56</v>
          </cell>
        </row>
        <row r="95">
          <cell r="C95" t="str">
            <v>MARKONA</v>
          </cell>
          <cell r="D95">
            <v>66</v>
          </cell>
          <cell r="E95">
            <v>66</v>
          </cell>
        </row>
        <row r="96">
          <cell r="C96" t="str">
            <v>MOHARAMPUR</v>
          </cell>
          <cell r="D96">
            <v>57</v>
          </cell>
          <cell r="E96">
            <v>60</v>
          </cell>
        </row>
        <row r="97">
          <cell r="C97" t="str">
            <v>NALCO</v>
          </cell>
          <cell r="D97">
            <v>57</v>
          </cell>
          <cell r="E97">
            <v>60</v>
          </cell>
        </row>
        <row r="98">
          <cell r="C98" t="str">
            <v>NANDAPUR</v>
          </cell>
          <cell r="D98">
            <v>57</v>
          </cell>
          <cell r="E98">
            <v>60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</row>
        <row r="100">
          <cell r="C100" t="str">
            <v>NAUGAON</v>
          </cell>
          <cell r="D100">
            <v>70</v>
          </cell>
          <cell r="E100">
            <v>70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</row>
        <row r="102">
          <cell r="C102" t="str">
            <v>NAYAHAT</v>
          </cell>
          <cell r="D102">
            <v>63</v>
          </cell>
          <cell r="E102">
            <v>63</v>
          </cell>
        </row>
        <row r="103">
          <cell r="C103" t="str">
            <v>NIALI</v>
          </cell>
          <cell r="D103">
            <v>62</v>
          </cell>
          <cell r="E103">
            <v>62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</row>
        <row r="108">
          <cell r="C108" t="str">
            <v>ODAGAON</v>
          </cell>
          <cell r="D108">
            <v>86</v>
          </cell>
          <cell r="E108">
            <v>86</v>
          </cell>
        </row>
        <row r="109">
          <cell r="C109" t="str">
            <v>OLATPUR</v>
          </cell>
          <cell r="D109">
            <v>62</v>
          </cell>
          <cell r="E109">
            <v>62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</row>
        <row r="117">
          <cell r="C117" t="str">
            <v>PIPILI</v>
          </cell>
          <cell r="D117">
            <v>50</v>
          </cell>
          <cell r="E117">
            <v>50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</row>
        <row r="119">
          <cell r="C119" t="str">
            <v>PURI</v>
          </cell>
          <cell r="D119">
            <v>56</v>
          </cell>
          <cell r="E119">
            <v>56</v>
          </cell>
        </row>
        <row r="120">
          <cell r="C120" t="str">
            <v>RAHAMA</v>
          </cell>
          <cell r="D120">
            <v>56</v>
          </cell>
          <cell r="E120">
            <v>56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</row>
        <row r="126">
          <cell r="C126" t="str">
            <v>RASOL</v>
          </cell>
          <cell r="D126">
            <v>70</v>
          </cell>
          <cell r="E126">
            <v>70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</row>
        <row r="133">
          <cell r="C133" t="str">
            <v>SONEPUR</v>
          </cell>
          <cell r="D133">
            <v>92</v>
          </cell>
          <cell r="E133">
            <v>92</v>
          </cell>
        </row>
        <row r="134">
          <cell r="C134" t="str">
            <v>SORO</v>
          </cell>
          <cell r="D134">
            <v>63</v>
          </cell>
          <cell r="E134">
            <v>63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</row>
        <row r="136">
          <cell r="C136" t="str">
            <v>TALCHER</v>
          </cell>
          <cell r="D136">
            <v>56</v>
          </cell>
          <cell r="E136">
            <v>56</v>
          </cell>
        </row>
        <row r="137">
          <cell r="C137" t="str">
            <v>TANGI</v>
          </cell>
          <cell r="D137">
            <v>56</v>
          </cell>
          <cell r="E137">
            <v>56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</row>
        <row r="139">
          <cell r="C139" t="str">
            <v>TIGIRIA</v>
          </cell>
          <cell r="D139">
            <v>67</v>
          </cell>
          <cell r="E139">
            <v>67</v>
          </cell>
        </row>
        <row r="140">
          <cell r="C140" t="str">
            <v>TIRTOL</v>
          </cell>
          <cell r="D140">
            <v>62</v>
          </cell>
          <cell r="E140">
            <v>62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</row>
        <row r="143">
          <cell r="C143" t="str">
            <v>RENCH</v>
          </cell>
          <cell r="D143">
            <v>62</v>
          </cell>
          <cell r="E143">
            <v>62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</row>
        <row r="146">
          <cell r="C146" t="str">
            <v>NEMALA</v>
          </cell>
          <cell r="D146">
            <v>49</v>
          </cell>
          <cell r="E146">
            <v>49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</row>
        <row r="151">
          <cell r="C151" t="str">
            <v>ICHHAPUR ATHAGARH</v>
          </cell>
          <cell r="D151">
            <v>0</v>
          </cell>
          <cell r="E151">
            <v>67</v>
          </cell>
        </row>
        <row r="152">
          <cell r="C152" t="str">
            <v>SANKARPUR ATHAGARH</v>
          </cell>
          <cell r="D152">
            <v>0</v>
          </cell>
          <cell r="E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topLeftCell="A31" zoomScale="145" zoomScaleNormal="145" workbookViewId="0">
      <selection activeCell="H43" sqref="H43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4" width="11.7109375" style="38" bestFit="1" customWidth="1"/>
    <col min="5" max="5" width="6.42578125" style="38" bestFit="1" customWidth="1"/>
    <col min="6" max="6" width="16.85546875" style="27" customWidth="1"/>
    <col min="7" max="7" width="5.42578125" style="26" bestFit="1" customWidth="1"/>
    <col min="8" max="8" width="6.85546875" style="30" bestFit="1" customWidth="1"/>
    <col min="9" max="9" width="6.140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40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130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39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8" t="s">
        <v>10</v>
      </c>
      <c r="B7" s="48" t="s">
        <v>11</v>
      </c>
      <c r="C7" s="48" t="s">
        <v>12</v>
      </c>
      <c r="D7" s="48" t="s">
        <v>41</v>
      </c>
      <c r="E7" s="48" t="s">
        <v>13</v>
      </c>
      <c r="F7" s="48" t="s">
        <v>14</v>
      </c>
      <c r="G7" s="48" t="s">
        <v>15</v>
      </c>
      <c r="H7" s="48" t="s">
        <v>16</v>
      </c>
      <c r="I7" s="48" t="s">
        <v>17</v>
      </c>
      <c r="J7" s="48" t="s">
        <v>18</v>
      </c>
      <c r="K7" s="48" t="s">
        <v>19</v>
      </c>
      <c r="L7" s="49" t="s">
        <v>20</v>
      </c>
      <c r="M7" s="48" t="s">
        <v>21</v>
      </c>
    </row>
    <row r="8" spans="1:13" s="31" customFormat="1" ht="14.45" customHeight="1">
      <c r="A8" s="50">
        <v>1</v>
      </c>
      <c r="B8" s="51" t="s">
        <v>42</v>
      </c>
      <c r="C8" s="51" t="s">
        <v>43</v>
      </c>
      <c r="D8" s="51" t="s">
        <v>44</v>
      </c>
      <c r="E8" s="51" t="s">
        <v>22</v>
      </c>
      <c r="F8" s="51" t="s">
        <v>29</v>
      </c>
      <c r="G8" s="51">
        <v>10</v>
      </c>
      <c r="H8" s="52">
        <f>VLOOKUP(F8,'[1]N RANGA RAO'!$C$4:$E$157,3,FALSE)</f>
        <v>63</v>
      </c>
      <c r="I8" s="52">
        <f>G8*1</f>
        <v>10</v>
      </c>
      <c r="J8" s="52">
        <v>0</v>
      </c>
      <c r="K8" s="52">
        <v>30</v>
      </c>
      <c r="L8" s="52">
        <f>G8*H8+I8+J8+K8</f>
        <v>670</v>
      </c>
      <c r="M8" s="51" t="s">
        <v>30</v>
      </c>
    </row>
    <row r="9" spans="1:13" s="31" customFormat="1" ht="14.45" customHeight="1">
      <c r="A9" s="50">
        <f>A8+1</f>
        <v>2</v>
      </c>
      <c r="B9" s="51" t="s">
        <v>42</v>
      </c>
      <c r="C9" s="51" t="s">
        <v>45</v>
      </c>
      <c r="D9" s="51" t="s">
        <v>46</v>
      </c>
      <c r="E9" s="51" t="s">
        <v>22</v>
      </c>
      <c r="F9" s="51" t="s">
        <v>33</v>
      </c>
      <c r="G9" s="51">
        <v>8</v>
      </c>
      <c r="H9" s="52">
        <f>VLOOKUP(F9,'[1]N RANGA RAO'!$C$4:$E$157,3,FALSE)</f>
        <v>61</v>
      </c>
      <c r="I9" s="52">
        <f t="shared" ref="I9:I33" si="0">G9*1</f>
        <v>8</v>
      </c>
      <c r="J9" s="52">
        <v>0</v>
      </c>
      <c r="K9" s="52">
        <v>30</v>
      </c>
      <c r="L9" s="52">
        <f t="shared" ref="L9:L33" si="1">G9*H9+I9+J9+K9</f>
        <v>526</v>
      </c>
      <c r="M9" s="51" t="s">
        <v>47</v>
      </c>
    </row>
    <row r="10" spans="1:13" s="31" customFormat="1" ht="14.45" customHeight="1">
      <c r="A10" s="50">
        <f t="shared" ref="A10:A33" si="2">A9+1</f>
        <v>3</v>
      </c>
      <c r="B10" s="51" t="s">
        <v>42</v>
      </c>
      <c r="C10" s="51" t="s">
        <v>48</v>
      </c>
      <c r="D10" s="51" t="s">
        <v>49</v>
      </c>
      <c r="E10" s="51" t="s">
        <v>22</v>
      </c>
      <c r="F10" s="51" t="s">
        <v>27</v>
      </c>
      <c r="G10" s="51">
        <v>10</v>
      </c>
      <c r="H10" s="52">
        <f>VLOOKUP(F10,'[1]N RANGA RAO'!$C$4:$E$157,3,FALSE)</f>
        <v>56</v>
      </c>
      <c r="I10" s="52">
        <f t="shared" si="0"/>
        <v>10</v>
      </c>
      <c r="J10" s="52">
        <v>0</v>
      </c>
      <c r="K10" s="52">
        <v>30</v>
      </c>
      <c r="L10" s="52">
        <f t="shared" si="1"/>
        <v>600</v>
      </c>
      <c r="M10" s="51" t="s">
        <v>28</v>
      </c>
    </row>
    <row r="11" spans="1:13" s="31" customFormat="1" ht="14.45" customHeight="1">
      <c r="A11" s="50">
        <f t="shared" si="2"/>
        <v>4</v>
      </c>
      <c r="B11" s="51" t="s">
        <v>50</v>
      </c>
      <c r="C11" s="51" t="s">
        <v>51</v>
      </c>
      <c r="D11" s="51" t="s">
        <v>52</v>
      </c>
      <c r="E11" s="51" t="s">
        <v>22</v>
      </c>
      <c r="F11" s="51" t="s">
        <v>23</v>
      </c>
      <c r="G11" s="51">
        <v>16</v>
      </c>
      <c r="H11" s="52">
        <f>VLOOKUP(F11,'[1]N RANGA RAO'!$C$4:$E$157,3,FALSE)</f>
        <v>56</v>
      </c>
      <c r="I11" s="52">
        <f t="shared" si="0"/>
        <v>16</v>
      </c>
      <c r="J11" s="52">
        <v>0</v>
      </c>
      <c r="K11" s="52">
        <v>30</v>
      </c>
      <c r="L11" s="52">
        <f t="shared" si="1"/>
        <v>942</v>
      </c>
      <c r="M11" s="51" t="s">
        <v>34</v>
      </c>
    </row>
    <row r="12" spans="1:13" s="31" customFormat="1" ht="14.45" customHeight="1">
      <c r="A12" s="50">
        <f t="shared" si="2"/>
        <v>5</v>
      </c>
      <c r="B12" s="51" t="s">
        <v>50</v>
      </c>
      <c r="C12" s="51" t="s">
        <v>53</v>
      </c>
      <c r="D12" s="51" t="s">
        <v>54</v>
      </c>
      <c r="E12" s="51" t="s">
        <v>22</v>
      </c>
      <c r="F12" s="51" t="s">
        <v>55</v>
      </c>
      <c r="G12" s="51">
        <v>9</v>
      </c>
      <c r="H12" s="52">
        <f>VLOOKUP(F12,'[1]N RANGA RAO'!$C$4:$E$157,3,FALSE)</f>
        <v>70</v>
      </c>
      <c r="I12" s="52">
        <f t="shared" si="0"/>
        <v>9</v>
      </c>
      <c r="J12" s="52">
        <v>0</v>
      </c>
      <c r="K12" s="52">
        <v>30</v>
      </c>
      <c r="L12" s="52">
        <f t="shared" si="1"/>
        <v>669</v>
      </c>
      <c r="M12" s="51" t="s">
        <v>56</v>
      </c>
    </row>
    <row r="13" spans="1:13" s="31" customFormat="1" ht="14.45" customHeight="1">
      <c r="A13" s="50">
        <f t="shared" si="2"/>
        <v>6</v>
      </c>
      <c r="B13" s="51" t="s">
        <v>57</v>
      </c>
      <c r="C13" s="51" t="s">
        <v>58</v>
      </c>
      <c r="D13" s="51" t="s">
        <v>59</v>
      </c>
      <c r="E13" s="51" t="s">
        <v>22</v>
      </c>
      <c r="F13" s="51" t="s">
        <v>23</v>
      </c>
      <c r="G13" s="51">
        <v>15</v>
      </c>
      <c r="H13" s="52">
        <f>VLOOKUP(F13,'[1]N RANGA RAO'!$C$4:$E$157,3,FALSE)</f>
        <v>56</v>
      </c>
      <c r="I13" s="52">
        <f t="shared" si="0"/>
        <v>15</v>
      </c>
      <c r="J13" s="52">
        <v>0</v>
      </c>
      <c r="K13" s="52">
        <v>30</v>
      </c>
      <c r="L13" s="52">
        <f t="shared" si="1"/>
        <v>885</v>
      </c>
      <c r="M13" s="51" t="s">
        <v>26</v>
      </c>
    </row>
    <row r="14" spans="1:13" s="31" customFormat="1" ht="14.45" customHeight="1">
      <c r="A14" s="50">
        <f t="shared" si="2"/>
        <v>7</v>
      </c>
      <c r="B14" s="51" t="s">
        <v>60</v>
      </c>
      <c r="C14" s="51" t="s">
        <v>61</v>
      </c>
      <c r="D14" s="51" t="s">
        <v>62</v>
      </c>
      <c r="E14" s="51" t="s">
        <v>22</v>
      </c>
      <c r="F14" s="51" t="s">
        <v>27</v>
      </c>
      <c r="G14" s="51">
        <v>10</v>
      </c>
      <c r="H14" s="52">
        <f>VLOOKUP(F14,'[1]N RANGA RAO'!$C$4:$E$157,3,FALSE)</f>
        <v>56</v>
      </c>
      <c r="I14" s="52">
        <f t="shared" si="0"/>
        <v>10</v>
      </c>
      <c r="J14" s="52">
        <v>0</v>
      </c>
      <c r="K14" s="52">
        <v>30</v>
      </c>
      <c r="L14" s="52">
        <f t="shared" si="1"/>
        <v>600</v>
      </c>
      <c r="M14" s="51" t="s">
        <v>28</v>
      </c>
    </row>
    <row r="15" spans="1:13" s="31" customFormat="1" ht="14.45" customHeight="1">
      <c r="A15" s="50">
        <f t="shared" si="2"/>
        <v>8</v>
      </c>
      <c r="B15" s="51" t="s">
        <v>60</v>
      </c>
      <c r="C15" s="51" t="s">
        <v>63</v>
      </c>
      <c r="D15" s="51" t="s">
        <v>64</v>
      </c>
      <c r="E15" s="51" t="s">
        <v>22</v>
      </c>
      <c r="F15" s="51" t="s">
        <v>29</v>
      </c>
      <c r="G15" s="51">
        <v>15</v>
      </c>
      <c r="H15" s="52">
        <f>VLOOKUP(F15,'[1]N RANGA RAO'!$C$4:$E$157,3,FALSE)</f>
        <v>63</v>
      </c>
      <c r="I15" s="52">
        <f t="shared" si="0"/>
        <v>15</v>
      </c>
      <c r="J15" s="52">
        <v>0</v>
      </c>
      <c r="K15" s="52">
        <v>30</v>
      </c>
      <c r="L15" s="52">
        <f t="shared" si="1"/>
        <v>990</v>
      </c>
      <c r="M15" s="51" t="s">
        <v>30</v>
      </c>
    </row>
    <row r="16" spans="1:13" s="31" customFormat="1" ht="14.45" customHeight="1">
      <c r="A16" s="50">
        <f t="shared" si="2"/>
        <v>9</v>
      </c>
      <c r="B16" s="51" t="s">
        <v>60</v>
      </c>
      <c r="C16" s="51" t="s">
        <v>65</v>
      </c>
      <c r="D16" s="51" t="s">
        <v>66</v>
      </c>
      <c r="E16" s="51" t="s">
        <v>22</v>
      </c>
      <c r="F16" s="51" t="s">
        <v>31</v>
      </c>
      <c r="G16" s="51">
        <v>12</v>
      </c>
      <c r="H16" s="52">
        <f>VLOOKUP(F16,'[1]N RANGA RAO'!$C$4:$E$157,3,FALSE)</f>
        <v>56</v>
      </c>
      <c r="I16" s="52">
        <f t="shared" si="0"/>
        <v>12</v>
      </c>
      <c r="J16" s="52">
        <v>0</v>
      </c>
      <c r="K16" s="52">
        <v>30</v>
      </c>
      <c r="L16" s="52">
        <f t="shared" si="1"/>
        <v>714</v>
      </c>
      <c r="M16" s="51" t="s">
        <v>32</v>
      </c>
    </row>
    <row r="17" spans="1:13" s="31" customFormat="1" ht="14.45" customHeight="1">
      <c r="A17" s="50">
        <f t="shared" si="2"/>
        <v>10</v>
      </c>
      <c r="B17" s="51" t="s">
        <v>67</v>
      </c>
      <c r="C17" s="51" t="s">
        <v>68</v>
      </c>
      <c r="D17" s="51" t="s">
        <v>69</v>
      </c>
      <c r="E17" s="51" t="s">
        <v>22</v>
      </c>
      <c r="F17" s="51" t="s">
        <v>24</v>
      </c>
      <c r="G17" s="51">
        <v>12</v>
      </c>
      <c r="H17" s="52">
        <f>VLOOKUP(F17,'[1]N RANGA RAO'!$C$4:$E$157,3,FALSE)</f>
        <v>49</v>
      </c>
      <c r="I17" s="52">
        <f t="shared" si="0"/>
        <v>12</v>
      </c>
      <c r="J17" s="52">
        <v>0</v>
      </c>
      <c r="K17" s="52">
        <v>30</v>
      </c>
      <c r="L17" s="52">
        <f t="shared" si="1"/>
        <v>630</v>
      </c>
      <c r="M17" s="51" t="s">
        <v>25</v>
      </c>
    </row>
    <row r="18" spans="1:13" s="31" customFormat="1" ht="14.45" customHeight="1">
      <c r="A18" s="50">
        <f t="shared" si="2"/>
        <v>11</v>
      </c>
      <c r="B18" s="51" t="s">
        <v>67</v>
      </c>
      <c r="C18" s="51" t="s">
        <v>70</v>
      </c>
      <c r="D18" s="51" t="s">
        <v>71</v>
      </c>
      <c r="E18" s="51" t="s">
        <v>22</v>
      </c>
      <c r="F18" s="51" t="s">
        <v>35</v>
      </c>
      <c r="G18" s="51">
        <v>5</v>
      </c>
      <c r="H18" s="52">
        <f>VLOOKUP(F18,'[1]N RANGA RAO'!$C$4:$E$157,3,FALSE)</f>
        <v>62</v>
      </c>
      <c r="I18" s="52">
        <f t="shared" si="0"/>
        <v>5</v>
      </c>
      <c r="J18" s="52">
        <v>0</v>
      </c>
      <c r="K18" s="52">
        <v>30</v>
      </c>
      <c r="L18" s="52">
        <f t="shared" si="1"/>
        <v>345</v>
      </c>
      <c r="M18" s="51" t="s">
        <v>36</v>
      </c>
    </row>
    <row r="19" spans="1:13" s="31" customFormat="1" ht="14.45" customHeight="1">
      <c r="A19" s="50">
        <f t="shared" si="2"/>
        <v>12</v>
      </c>
      <c r="B19" s="51" t="s">
        <v>72</v>
      </c>
      <c r="C19" s="51" t="s">
        <v>73</v>
      </c>
      <c r="D19" s="51" t="s">
        <v>74</v>
      </c>
      <c r="E19" s="51" t="s">
        <v>22</v>
      </c>
      <c r="F19" s="51" t="s">
        <v>75</v>
      </c>
      <c r="G19" s="51">
        <v>18</v>
      </c>
      <c r="H19" s="52">
        <f>VLOOKUP(F19,'[1]N RANGA RAO'!$C$4:$E$157,3,FALSE)</f>
        <v>77</v>
      </c>
      <c r="I19" s="52">
        <f t="shared" si="0"/>
        <v>18</v>
      </c>
      <c r="J19" s="52">
        <v>0</v>
      </c>
      <c r="K19" s="52">
        <v>30</v>
      </c>
      <c r="L19" s="52">
        <f t="shared" si="1"/>
        <v>1434</v>
      </c>
      <c r="M19" s="51" t="s">
        <v>76</v>
      </c>
    </row>
    <row r="20" spans="1:13" s="31" customFormat="1" ht="14.45" customHeight="1">
      <c r="A20" s="50">
        <f t="shared" si="2"/>
        <v>13</v>
      </c>
      <c r="B20" s="51" t="s">
        <v>77</v>
      </c>
      <c r="C20" s="51" t="s">
        <v>78</v>
      </c>
      <c r="D20" s="51" t="s">
        <v>79</v>
      </c>
      <c r="E20" s="51" t="s">
        <v>22</v>
      </c>
      <c r="F20" s="51" t="s">
        <v>29</v>
      </c>
      <c r="G20" s="51">
        <v>7</v>
      </c>
      <c r="H20" s="52">
        <f>VLOOKUP(F20,'[1]N RANGA RAO'!$C$4:$E$157,3,FALSE)</f>
        <v>63</v>
      </c>
      <c r="I20" s="52">
        <f t="shared" si="0"/>
        <v>7</v>
      </c>
      <c r="J20" s="52">
        <v>0</v>
      </c>
      <c r="K20" s="52">
        <v>30</v>
      </c>
      <c r="L20" s="52">
        <f t="shared" si="1"/>
        <v>478</v>
      </c>
      <c r="M20" s="51" t="s">
        <v>30</v>
      </c>
    </row>
    <row r="21" spans="1:13" s="31" customFormat="1" ht="14.45" customHeight="1">
      <c r="A21" s="50">
        <f t="shared" si="2"/>
        <v>14</v>
      </c>
      <c r="B21" s="51" t="s">
        <v>80</v>
      </c>
      <c r="C21" s="51" t="s">
        <v>81</v>
      </c>
      <c r="D21" s="51" t="s">
        <v>82</v>
      </c>
      <c r="E21" s="51" t="s">
        <v>22</v>
      </c>
      <c r="F21" s="51" t="s">
        <v>29</v>
      </c>
      <c r="G21" s="51">
        <v>14</v>
      </c>
      <c r="H21" s="52">
        <f>VLOOKUP(F21,'[1]N RANGA RAO'!$C$4:$E$157,3,FALSE)</f>
        <v>63</v>
      </c>
      <c r="I21" s="52">
        <f t="shared" si="0"/>
        <v>14</v>
      </c>
      <c r="J21" s="52">
        <v>0</v>
      </c>
      <c r="K21" s="52">
        <v>30</v>
      </c>
      <c r="L21" s="52">
        <f t="shared" si="1"/>
        <v>926</v>
      </c>
      <c r="M21" s="51" t="s">
        <v>30</v>
      </c>
    </row>
    <row r="22" spans="1:13" s="31" customFormat="1" ht="14.45" customHeight="1">
      <c r="A22" s="50">
        <f t="shared" si="2"/>
        <v>15</v>
      </c>
      <c r="B22" s="51" t="s">
        <v>80</v>
      </c>
      <c r="C22" s="51" t="s">
        <v>83</v>
      </c>
      <c r="D22" s="51" t="s">
        <v>84</v>
      </c>
      <c r="E22" s="51" t="s">
        <v>22</v>
      </c>
      <c r="F22" s="51" t="s">
        <v>85</v>
      </c>
      <c r="G22" s="51">
        <v>25</v>
      </c>
      <c r="H22" s="52">
        <f>VLOOKUP(F22,'[1]N RANGA RAO'!$C$4:$E$157,3,FALSE)</f>
        <v>76</v>
      </c>
      <c r="I22" s="52">
        <f t="shared" si="0"/>
        <v>25</v>
      </c>
      <c r="J22" s="52">
        <v>0</v>
      </c>
      <c r="K22" s="52">
        <v>30</v>
      </c>
      <c r="L22" s="52">
        <f t="shared" si="1"/>
        <v>1955</v>
      </c>
      <c r="M22" s="51" t="s">
        <v>86</v>
      </c>
    </row>
    <row r="23" spans="1:13" s="31" customFormat="1" ht="14.45" customHeight="1">
      <c r="A23" s="50">
        <f t="shared" si="2"/>
        <v>16</v>
      </c>
      <c r="B23" s="51" t="s">
        <v>87</v>
      </c>
      <c r="C23" s="51" t="s">
        <v>88</v>
      </c>
      <c r="D23" s="51" t="s">
        <v>89</v>
      </c>
      <c r="E23" s="51" t="s">
        <v>22</v>
      </c>
      <c r="F23" s="51" t="s">
        <v>90</v>
      </c>
      <c r="G23" s="51">
        <v>19</v>
      </c>
      <c r="H23" s="52">
        <f>VLOOKUP(F23,'[1]N RANGA RAO'!$C$4:$E$157,3,FALSE)</f>
        <v>72</v>
      </c>
      <c r="I23" s="52">
        <f t="shared" si="0"/>
        <v>19</v>
      </c>
      <c r="J23" s="52">
        <v>0</v>
      </c>
      <c r="K23" s="52">
        <v>30</v>
      </c>
      <c r="L23" s="52">
        <f t="shared" si="1"/>
        <v>1417</v>
      </c>
      <c r="M23" s="51" t="s">
        <v>91</v>
      </c>
    </row>
    <row r="24" spans="1:13" s="31" customFormat="1" ht="14.45" customHeight="1">
      <c r="A24" s="50">
        <f t="shared" si="2"/>
        <v>17</v>
      </c>
      <c r="B24" s="51" t="s">
        <v>92</v>
      </c>
      <c r="C24" s="51" t="s">
        <v>93</v>
      </c>
      <c r="D24" s="51" t="s">
        <v>94</v>
      </c>
      <c r="E24" s="51" t="s">
        <v>22</v>
      </c>
      <c r="F24" s="51" t="s">
        <v>95</v>
      </c>
      <c r="G24" s="51">
        <v>19</v>
      </c>
      <c r="H24" s="52">
        <f>VLOOKUP(F24,'[1]N RANGA RAO'!$C$4:$E$157,3,FALSE)</f>
        <v>49</v>
      </c>
      <c r="I24" s="52">
        <f t="shared" si="0"/>
        <v>19</v>
      </c>
      <c r="J24" s="52">
        <v>0</v>
      </c>
      <c r="K24" s="52">
        <v>30</v>
      </c>
      <c r="L24" s="52">
        <f t="shared" si="1"/>
        <v>980</v>
      </c>
      <c r="M24" s="51" t="s">
        <v>96</v>
      </c>
    </row>
    <row r="25" spans="1:13" s="31" customFormat="1" ht="14.45" customHeight="1">
      <c r="A25" s="50">
        <f t="shared" si="2"/>
        <v>18</v>
      </c>
      <c r="B25" s="51" t="s">
        <v>97</v>
      </c>
      <c r="C25" s="51" t="s">
        <v>98</v>
      </c>
      <c r="D25" s="51" t="s">
        <v>99</v>
      </c>
      <c r="E25" s="51" t="s">
        <v>22</v>
      </c>
      <c r="F25" s="51" t="s">
        <v>23</v>
      </c>
      <c r="G25" s="51">
        <v>12</v>
      </c>
      <c r="H25" s="52">
        <f>VLOOKUP(F25,'[1]N RANGA RAO'!$C$4:$E$157,3,FALSE)</f>
        <v>56</v>
      </c>
      <c r="I25" s="52">
        <f t="shared" si="0"/>
        <v>12</v>
      </c>
      <c r="J25" s="52">
        <v>0</v>
      </c>
      <c r="K25" s="52">
        <v>30</v>
      </c>
      <c r="L25" s="52">
        <f t="shared" si="1"/>
        <v>714</v>
      </c>
      <c r="M25" s="51" t="s">
        <v>26</v>
      </c>
    </row>
    <row r="26" spans="1:13" s="31" customFormat="1" ht="14.45" customHeight="1">
      <c r="A26" s="50">
        <f t="shared" si="2"/>
        <v>19</v>
      </c>
      <c r="B26" s="51" t="s">
        <v>100</v>
      </c>
      <c r="C26" s="51" t="s">
        <v>101</v>
      </c>
      <c r="D26" s="51" t="s">
        <v>102</v>
      </c>
      <c r="E26" s="51" t="s">
        <v>22</v>
      </c>
      <c r="F26" s="51" t="s">
        <v>37</v>
      </c>
      <c r="G26" s="51">
        <v>11</v>
      </c>
      <c r="H26" s="52">
        <f>VLOOKUP(F26,'[1]N RANGA RAO'!$C$4:$E$157,3,FALSE)</f>
        <v>60</v>
      </c>
      <c r="I26" s="52">
        <f t="shared" si="0"/>
        <v>11</v>
      </c>
      <c r="J26" s="52">
        <v>0</v>
      </c>
      <c r="K26" s="52">
        <v>30</v>
      </c>
      <c r="L26" s="52">
        <f t="shared" si="1"/>
        <v>701</v>
      </c>
      <c r="M26" s="51" t="s">
        <v>38</v>
      </c>
    </row>
    <row r="27" spans="1:13" s="31" customFormat="1" ht="14.45" customHeight="1">
      <c r="A27" s="50">
        <f t="shared" si="2"/>
        <v>20</v>
      </c>
      <c r="B27" s="51" t="s">
        <v>100</v>
      </c>
      <c r="C27" s="51" t="s">
        <v>103</v>
      </c>
      <c r="D27" s="51" t="s">
        <v>104</v>
      </c>
      <c r="E27" s="51" t="s">
        <v>22</v>
      </c>
      <c r="F27" s="51" t="s">
        <v>105</v>
      </c>
      <c r="G27" s="51">
        <v>12</v>
      </c>
      <c r="H27" s="52">
        <f>VLOOKUP(F27,'[1]N RANGA RAO'!$C$4:$E$157,3,FALSE)</f>
        <v>150</v>
      </c>
      <c r="I27" s="52">
        <f t="shared" si="0"/>
        <v>12</v>
      </c>
      <c r="J27" s="52">
        <v>0</v>
      </c>
      <c r="K27" s="52">
        <v>30</v>
      </c>
      <c r="L27" s="52">
        <f t="shared" si="1"/>
        <v>1842</v>
      </c>
      <c r="M27" s="51" t="s">
        <v>106</v>
      </c>
    </row>
    <row r="28" spans="1:13" s="31" customFormat="1" ht="14.45" customHeight="1">
      <c r="A28" s="44">
        <f t="shared" si="2"/>
        <v>21</v>
      </c>
      <c r="B28" s="45" t="s">
        <v>107</v>
      </c>
      <c r="C28" s="45" t="s">
        <v>108</v>
      </c>
      <c r="D28" s="45" t="s">
        <v>109</v>
      </c>
      <c r="E28" s="45" t="s">
        <v>22</v>
      </c>
      <c r="F28" s="46" t="s">
        <v>110</v>
      </c>
      <c r="G28" s="45">
        <v>21</v>
      </c>
      <c r="H28" s="47">
        <f>VLOOKUP(F28,'[1]N RANGA RAO'!$C$4:$E$157,3,FALSE)</f>
        <v>59</v>
      </c>
      <c r="I28" s="47">
        <f t="shared" si="0"/>
        <v>21</v>
      </c>
      <c r="J28" s="47">
        <v>0</v>
      </c>
      <c r="K28" s="47">
        <v>30</v>
      </c>
      <c r="L28" s="47">
        <f t="shared" si="1"/>
        <v>1290</v>
      </c>
      <c r="M28" s="45" t="s">
        <v>111</v>
      </c>
    </row>
    <row r="29" spans="1:13" s="31" customFormat="1" ht="14.45" customHeight="1">
      <c r="A29" s="50">
        <f t="shared" si="2"/>
        <v>22</v>
      </c>
      <c r="B29" s="51" t="s">
        <v>107</v>
      </c>
      <c r="C29" s="51" t="s">
        <v>112</v>
      </c>
      <c r="D29" s="51" t="s">
        <v>113</v>
      </c>
      <c r="E29" s="51" t="s">
        <v>22</v>
      </c>
      <c r="F29" s="51" t="s">
        <v>114</v>
      </c>
      <c r="G29" s="51">
        <v>23</v>
      </c>
      <c r="H29" s="52">
        <f>VLOOKUP(F29,'[1]N RANGA RAO'!$C$4:$E$157,3,FALSE)</f>
        <v>60</v>
      </c>
      <c r="I29" s="52">
        <f t="shared" si="0"/>
        <v>23</v>
      </c>
      <c r="J29" s="52">
        <v>0</v>
      </c>
      <c r="K29" s="52">
        <v>30</v>
      </c>
      <c r="L29" s="52">
        <f t="shared" si="1"/>
        <v>1433</v>
      </c>
      <c r="M29" s="51" t="s">
        <v>115</v>
      </c>
    </row>
    <row r="30" spans="1:13" s="31" customFormat="1" ht="14.45" customHeight="1">
      <c r="A30" s="50">
        <f t="shared" si="2"/>
        <v>23</v>
      </c>
      <c r="B30" s="51" t="s">
        <v>107</v>
      </c>
      <c r="C30" s="51" t="s">
        <v>116</v>
      </c>
      <c r="D30" s="51" t="s">
        <v>117</v>
      </c>
      <c r="E30" s="51" t="s">
        <v>22</v>
      </c>
      <c r="F30" s="51" t="s">
        <v>23</v>
      </c>
      <c r="G30" s="51">
        <v>13</v>
      </c>
      <c r="H30" s="52">
        <f>VLOOKUP(F30,'[1]N RANGA RAO'!$C$4:$E$157,3,FALSE)</f>
        <v>56</v>
      </c>
      <c r="I30" s="52">
        <f t="shared" si="0"/>
        <v>13</v>
      </c>
      <c r="J30" s="52">
        <v>0</v>
      </c>
      <c r="K30" s="52">
        <v>30</v>
      </c>
      <c r="L30" s="52">
        <f t="shared" si="1"/>
        <v>771</v>
      </c>
      <c r="M30" s="51" t="s">
        <v>118</v>
      </c>
    </row>
    <row r="31" spans="1:13" s="31" customFormat="1" ht="14.45" customHeight="1">
      <c r="A31" s="50">
        <f t="shared" si="2"/>
        <v>24</v>
      </c>
      <c r="B31" s="51" t="s">
        <v>107</v>
      </c>
      <c r="C31" s="51" t="s">
        <v>119</v>
      </c>
      <c r="D31" s="51" t="s">
        <v>120</v>
      </c>
      <c r="E31" s="51" t="s">
        <v>22</v>
      </c>
      <c r="F31" s="51" t="s">
        <v>23</v>
      </c>
      <c r="G31" s="51">
        <v>27</v>
      </c>
      <c r="H31" s="52">
        <f>VLOOKUP(F31,'[1]N RANGA RAO'!$C$4:$E$157,3,FALSE)</f>
        <v>56</v>
      </c>
      <c r="I31" s="52">
        <f t="shared" si="0"/>
        <v>27</v>
      </c>
      <c r="J31" s="52">
        <v>0</v>
      </c>
      <c r="K31" s="52">
        <v>30</v>
      </c>
      <c r="L31" s="52">
        <f t="shared" si="1"/>
        <v>1569</v>
      </c>
      <c r="M31" s="51" t="s">
        <v>26</v>
      </c>
    </row>
    <row r="32" spans="1:13" s="31" customFormat="1" ht="14.45" customHeight="1">
      <c r="A32" s="50">
        <f t="shared" si="2"/>
        <v>25</v>
      </c>
      <c r="B32" s="51" t="s">
        <v>107</v>
      </c>
      <c r="C32" s="51" t="s">
        <v>121</v>
      </c>
      <c r="D32" s="51" t="s">
        <v>122</v>
      </c>
      <c r="E32" s="51" t="s">
        <v>22</v>
      </c>
      <c r="F32" s="51" t="s">
        <v>31</v>
      </c>
      <c r="G32" s="51">
        <v>33</v>
      </c>
      <c r="H32" s="52">
        <f>VLOOKUP(F32,'[1]N RANGA RAO'!$C$4:$E$157,3,FALSE)</f>
        <v>56</v>
      </c>
      <c r="I32" s="52">
        <f t="shared" si="0"/>
        <v>33</v>
      </c>
      <c r="J32" s="52">
        <v>0</v>
      </c>
      <c r="K32" s="52">
        <v>30</v>
      </c>
      <c r="L32" s="52">
        <f t="shared" si="1"/>
        <v>1911</v>
      </c>
      <c r="M32" s="51" t="s">
        <v>32</v>
      </c>
    </row>
    <row r="33" spans="1:13" s="24" customFormat="1" ht="15" customHeight="1">
      <c r="A33" s="50">
        <f t="shared" si="2"/>
        <v>26</v>
      </c>
      <c r="B33" s="51" t="s">
        <v>107</v>
      </c>
      <c r="C33" s="51" t="s">
        <v>123</v>
      </c>
      <c r="D33" s="51" t="s">
        <v>124</v>
      </c>
      <c r="E33" s="51" t="s">
        <v>22</v>
      </c>
      <c r="F33" s="51" t="s">
        <v>125</v>
      </c>
      <c r="G33" s="51">
        <v>4</v>
      </c>
      <c r="H33" s="52">
        <f>VLOOKUP(F33,'[1]N RANGA RAO'!$C$4:$E$157,3,FALSE)</f>
        <v>63</v>
      </c>
      <c r="I33" s="52">
        <f t="shared" si="0"/>
        <v>4</v>
      </c>
      <c r="J33" s="52">
        <v>0</v>
      </c>
      <c r="K33" s="52">
        <v>30</v>
      </c>
      <c r="L33" s="52">
        <f t="shared" si="1"/>
        <v>286</v>
      </c>
      <c r="M33" s="51" t="s">
        <v>126</v>
      </c>
    </row>
    <row r="34" spans="1:13" s="39" customFormat="1" ht="15" customHeight="1">
      <c r="A34" s="57" t="s">
        <v>127</v>
      </c>
      <c r="B34" s="58"/>
      <c r="C34" s="58"/>
      <c r="D34" s="58"/>
      <c r="E34" s="58"/>
      <c r="F34" s="58"/>
      <c r="G34" s="58"/>
      <c r="H34" s="58"/>
      <c r="I34" s="58"/>
      <c r="J34" s="58"/>
      <c r="K34" s="59"/>
      <c r="L34" s="53">
        <f>SUM(L8:L33)</f>
        <v>25278</v>
      </c>
      <c r="M34" s="54"/>
    </row>
    <row r="35" spans="1:13" s="39" customFormat="1" ht="15" customHeight="1">
      <c r="A35" s="40"/>
      <c r="B35" s="40"/>
      <c r="C35" s="40"/>
      <c r="D35" s="40"/>
      <c r="E35" s="40"/>
      <c r="F35" s="40"/>
      <c r="G35" s="56">
        <f>SUM(G8:G33)</f>
        <v>380</v>
      </c>
      <c r="H35" s="40"/>
      <c r="I35" s="40"/>
      <c r="J35" s="40"/>
      <c r="K35" s="40"/>
      <c r="L35" s="40"/>
    </row>
    <row r="36" spans="1:13" s="39" customFormat="1" ht="33" customHeight="1">
      <c r="A36" s="60" t="s">
        <v>129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3" s="39" customFormat="1" ht="15" customHeight="1">
      <c r="A37" s="40"/>
      <c r="B37" s="40"/>
      <c r="C37" s="40"/>
      <c r="D37" s="40"/>
      <c r="E37" s="40"/>
      <c r="F37" s="40"/>
      <c r="G37" s="55"/>
      <c r="H37" s="40"/>
      <c r="I37" s="40"/>
      <c r="J37" s="40"/>
      <c r="K37" s="40"/>
      <c r="L37" s="40"/>
    </row>
    <row r="38" spans="1:13" s="39" customFormat="1" ht="15" customHeight="1">
      <c r="A38" s="40"/>
      <c r="B38" s="40"/>
      <c r="C38" s="40"/>
      <c r="D38" s="40"/>
      <c r="E38" s="40"/>
      <c r="F38" s="40"/>
      <c r="G38" s="55"/>
      <c r="H38" s="40"/>
      <c r="I38" s="40"/>
      <c r="J38" s="40"/>
      <c r="K38" s="40"/>
      <c r="L38" s="40"/>
    </row>
    <row r="39" spans="1:13" s="24" customFormat="1" ht="15" customHeight="1">
      <c r="A39" s="26" t="s">
        <v>128</v>
      </c>
      <c r="B39" s="37"/>
      <c r="C39" s="38"/>
      <c r="D39" s="38"/>
      <c r="E39" s="38"/>
      <c r="F39" s="33"/>
      <c r="G39" s="28"/>
      <c r="I39" s="30"/>
      <c r="J39" s="30"/>
      <c r="K39" s="30"/>
    </row>
    <row r="40" spans="1:13" s="24" customFormat="1" ht="15" customHeight="1">
      <c r="A40" s="26"/>
      <c r="B40" s="37"/>
      <c r="C40" s="38"/>
      <c r="D40" s="38"/>
      <c r="E40" s="38"/>
      <c r="F40" s="33"/>
      <c r="G40" s="28"/>
      <c r="I40" s="30"/>
      <c r="J40" s="30"/>
      <c r="K40" s="30"/>
    </row>
    <row r="41" spans="1:13" s="24" customFormat="1" ht="15" customHeight="1">
      <c r="A41" s="26"/>
      <c r="B41" s="37"/>
      <c r="C41" s="38"/>
      <c r="D41" s="38"/>
      <c r="E41" s="38"/>
      <c r="F41" s="33"/>
      <c r="G41" s="28"/>
      <c r="H41" s="30"/>
      <c r="I41" s="30"/>
      <c r="J41" s="30"/>
      <c r="K41" s="30"/>
    </row>
    <row r="42" spans="1:13" s="24" customFormat="1" ht="15" customHeight="1">
      <c r="A42" s="26" t="s">
        <v>3</v>
      </c>
      <c r="B42" s="37"/>
      <c r="C42" s="38"/>
      <c r="D42" s="38"/>
      <c r="E42" s="38"/>
      <c r="F42" s="33"/>
      <c r="G42" s="28"/>
      <c r="H42" s="30"/>
      <c r="I42" s="30"/>
      <c r="J42" s="30"/>
      <c r="K42" s="30"/>
    </row>
    <row r="43" spans="1:13" s="24" customFormat="1" ht="15" customHeight="1">
      <c r="A43" s="25"/>
      <c r="B43" s="37"/>
      <c r="C43" s="38"/>
      <c r="D43" s="38"/>
      <c r="E43" s="38"/>
      <c r="F43" s="33"/>
      <c r="G43" s="28"/>
      <c r="H43" s="30"/>
      <c r="I43" s="30"/>
      <c r="K43" s="30"/>
    </row>
    <row r="44" spans="1:13" s="24" customFormat="1" ht="15" customHeight="1">
      <c r="A44" s="25"/>
      <c r="B44" s="37"/>
      <c r="C44" s="38"/>
      <c r="D44" s="38"/>
      <c r="E44" s="38"/>
      <c r="F44" s="33"/>
      <c r="G44" s="28"/>
      <c r="H44" s="19"/>
      <c r="I44" s="19"/>
      <c r="J44" s="30"/>
      <c r="K44" s="19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</sheetData>
  <sortState ref="B8:L81">
    <sortCondition ref="B8:B81"/>
    <sortCondition ref="C8:C81"/>
  </sortState>
  <mergeCells count="2">
    <mergeCell ref="A34:K34"/>
    <mergeCell ref="A36:L36"/>
  </mergeCells>
  <conditionalFormatting sqref="C7:C33">
    <cfRule type="duplicateValues" dxfId="0" priority="1"/>
  </conditionalFormatting>
  <dataValidations count="2">
    <dataValidation type="custom" allowBlank="1" showInputMessage="1" showErrorMessage="1" sqref="A33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34:A38"/>
  </dataValidations>
  <printOptions horizontalCentered="1"/>
  <pageMargins left="0.15748031496062992" right="3.937007874015748E-2" top="1.299212598425197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2024-05-14T10:18:10Z</cp:lastPrinted>
  <dcterms:created xsi:type="dcterms:W3CDTF">2010-04-08T11:28:01Z</dcterms:created>
  <dcterms:modified xsi:type="dcterms:W3CDTF">2024-05-14T11:04:46Z</dcterms:modified>
</cp:coreProperties>
</file>