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J6"/>
  <c r="J5"/>
  <c r="J4"/>
  <c r="I4"/>
  <c r="M4" s="1"/>
  <c r="M7" s="1"/>
  <c r="H10"/>
  <c r="G10"/>
</calcChain>
</file>

<file path=xl/sharedStrings.xml><?xml version="1.0" encoding="utf-8"?>
<sst xmlns="http://schemas.openxmlformats.org/spreadsheetml/2006/main" count="34" uniqueCount="30">
  <si>
    <t>06/8/2025</t>
  </si>
  <si>
    <t>198</t>
  </si>
  <si>
    <t>13/8/2025</t>
  </si>
  <si>
    <t>216</t>
  </si>
  <si>
    <t>224</t>
  </si>
  <si>
    <t>SL</t>
  </si>
  <si>
    <t>DATE</t>
  </si>
  <si>
    <t>LR NO</t>
  </si>
  <si>
    <t>INV NO</t>
  </si>
  <si>
    <t>FROM</t>
  </si>
  <si>
    <t>TO</t>
  </si>
  <si>
    <t>WEIGHT</t>
  </si>
  <si>
    <t>CASE</t>
  </si>
  <si>
    <t>BALIGUDA</t>
  </si>
  <si>
    <t>BBSR</t>
  </si>
  <si>
    <t>RABINGIA</t>
  </si>
  <si>
    <t>/BHA/00174</t>
  </si>
  <si>
    <t>/BHA/00187</t>
  </si>
  <si>
    <t>/BHA/00188</t>
  </si>
  <si>
    <t>RATE</t>
  </si>
  <si>
    <t>HAM</t>
  </si>
  <si>
    <t>DD.CH.</t>
  </si>
  <si>
    <t>LR.CH.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</si>
  <si>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</si>
  <si>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</si>
  <si>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AMOUNT</t>
  </si>
  <si>
    <t>Thanking you for your business.
ATC LOGISTICS</t>
  </si>
  <si>
    <t>(RUPEES TWO THOUSAND THREE HUNDRED FOURTY ONE ONLY)</t>
  </si>
  <si>
    <t xml:space="preserve">Bill Date: 31/08/2025
Bill NO :  1845
Total Amount:  2341.00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</si>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</sst>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876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0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4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23</v>
      </c>
      <c r="J1" s="17"/>
      <c r="K1" s="17"/>
      <c r="L1" s="17"/>
      <c r="M1" s="18"/>
    </row>
    <row r="2" spans="1:13" s="4" customFormat="1" ht="66" customHeight="1">
      <c r="A2" s="13" t="s">
        <v>24</v>
      </c>
      <c r="B2" s="14"/>
      <c r="C2" s="14"/>
      <c r="D2" s="14"/>
      <c r="E2" s="14"/>
      <c r="F2" s="14"/>
      <c r="G2" s="14"/>
      <c r="H2" s="15"/>
      <c r="I2" s="16" t="s">
        <v>28</v>
      </c>
      <c r="J2" s="17"/>
      <c r="K2" s="17"/>
      <c r="L2" s="17"/>
      <c r="M2" s="18"/>
    </row>
    <row r="3" spans="1:13" s="6" customForma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12</v>
      </c>
      <c r="H3" s="2" t="s">
        <v>11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25</v>
      </c>
    </row>
    <row r="4" spans="1:13">
      <c r="A4" s="1">
        <v>1</v>
      </c>
      <c r="B4" s="1" t="s">
        <v>0</v>
      </c>
      <c r="C4" s="3" t="s">
        <v>16</v>
      </c>
      <c r="D4" s="1" t="s">
        <v>1</v>
      </c>
      <c r="E4" s="1" t="s">
        <v>14</v>
      </c>
      <c r="F4" s="1" t="s">
        <v>13</v>
      </c>
      <c r="G4" s="1">
        <v>24</v>
      </c>
      <c r="H4" s="1">
        <v>300</v>
      </c>
      <c r="I4" s="1">
        <f>VLOOKUP(F4,'[1]KARNATAKA MULTIPLEX'!$C$6:$E$77,3,FALSE)</f>
        <v>5.35</v>
      </c>
      <c r="J4" s="9">
        <f>G4*2</f>
        <v>48</v>
      </c>
      <c r="K4" s="9">
        <v>0</v>
      </c>
      <c r="L4" s="9">
        <v>45</v>
      </c>
      <c r="M4" s="9">
        <f>H4*I4+J4+K4+L4</f>
        <v>1698</v>
      </c>
    </row>
    <row r="5" spans="1:13">
      <c r="A5" s="1">
        <v>2</v>
      </c>
      <c r="B5" s="1" t="s">
        <v>2</v>
      </c>
      <c r="C5" s="3" t="s">
        <v>17</v>
      </c>
      <c r="D5" s="1" t="s">
        <v>3</v>
      </c>
      <c r="E5" s="1" t="s">
        <v>14</v>
      </c>
      <c r="F5" s="3" t="s">
        <v>15</v>
      </c>
      <c r="G5" s="1">
        <v>9</v>
      </c>
      <c r="H5" s="1">
        <v>90</v>
      </c>
      <c r="I5" s="9">
        <v>3.5</v>
      </c>
      <c r="J5" s="9">
        <f t="shared" ref="J5:J6" si="0">G5*2</f>
        <v>18</v>
      </c>
      <c r="K5" s="9">
        <v>0</v>
      </c>
      <c r="L5" s="9">
        <v>45</v>
      </c>
      <c r="M5" s="9">
        <f t="shared" ref="M5:M6" si="1">H5*I5+J5+K5+L5</f>
        <v>378</v>
      </c>
    </row>
    <row r="6" spans="1:13">
      <c r="A6" s="1">
        <v>3</v>
      </c>
      <c r="B6" s="1" t="s">
        <v>2</v>
      </c>
      <c r="C6" s="3" t="s">
        <v>18</v>
      </c>
      <c r="D6" s="1" t="s">
        <v>4</v>
      </c>
      <c r="E6" s="1" t="s">
        <v>14</v>
      </c>
      <c r="F6" s="3" t="s">
        <v>15</v>
      </c>
      <c r="G6" s="1">
        <v>5</v>
      </c>
      <c r="H6" s="1">
        <v>60</v>
      </c>
      <c r="I6" s="9">
        <v>3.5</v>
      </c>
      <c r="J6" s="9">
        <f t="shared" si="0"/>
        <v>10</v>
      </c>
      <c r="K6" s="9">
        <v>0</v>
      </c>
      <c r="L6" s="9">
        <v>45</v>
      </c>
      <c r="M6" s="9">
        <f t="shared" si="1"/>
        <v>265</v>
      </c>
    </row>
    <row r="7" spans="1:13" s="8" customFormat="1" ht="15" customHeight="1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7">
        <f>ROUND(SUM(M4:M6),0)</f>
        <v>2341</v>
      </c>
    </row>
    <row r="8" spans="1:13" s="8" customFormat="1" ht="30" customHeight="1">
      <c r="A8" s="10" t="s">
        <v>29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s="8" customFormat="1" ht="30" customHeight="1">
      <c r="A9" s="10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>
      <c r="G10" s="5">
        <f>SUM(G4:G6)</f>
        <v>38</v>
      </c>
      <c r="H10" s="5">
        <f>SUM(H4:H6)</f>
        <v>450</v>
      </c>
    </row>
  </sheetData>
  <mergeCells count="7">
    <mergeCell ref="A9:M9"/>
    <mergeCell ref="A1:H1"/>
    <mergeCell ref="I1:M1"/>
    <mergeCell ref="A2:H2"/>
    <mergeCell ref="I2:M2"/>
    <mergeCell ref="A7:L7"/>
    <mergeCell ref="A8:M8"/>
  </mergeCells>
  <pageMargins left="0.2800000000000000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2025-09-07T02:59:16Z</cp:lastPrinted>
  <dcterms:created xsi:type="dcterms:W3CDTF">2025-09-06T05:50:16Z</dcterms:created>
  <dcterms:modified xsi:type="dcterms:W3CDTF">2025-09-07T02:59:17Z</dcterms:modified>
</cp:coreProperties>
</file>