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4" r:id="rId2"/>
  </sheets>
  <definedNames>
    <definedName name="_xlnm._FilterDatabase" localSheetId="0" hidden="1">Sheet1!$A$8:$N$322</definedName>
    <definedName name="_xlnm.Print_Titles" localSheetId="0">Sheet1!$8:$8</definedName>
  </definedNames>
  <calcPr calcId="144525"/>
</workbook>
</file>

<file path=xl/calcChain.xml><?xml version="1.0" encoding="utf-8"?>
<calcChain xmlns="http://schemas.openxmlformats.org/spreadsheetml/2006/main">
  <c r="J321" i="1" l="1"/>
  <c r="I321" i="1"/>
  <c r="H321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L9" i="1"/>
  <c r="L320" i="1" l="1"/>
</calcChain>
</file>

<file path=xl/sharedStrings.xml><?xml version="1.0" encoding="utf-8"?>
<sst xmlns="http://schemas.openxmlformats.org/spreadsheetml/2006/main" count="2201" uniqueCount="929">
  <si>
    <t>TO,</t>
  </si>
  <si>
    <t>GSTIN : 21AGHPB9356M1Z9</t>
  </si>
  <si>
    <t>HSN CODE-996791</t>
  </si>
  <si>
    <t>Thanking You…</t>
  </si>
  <si>
    <t>M/S SHALIMAR PAINTS LTD.</t>
  </si>
  <si>
    <t>SL.</t>
  </si>
  <si>
    <t>DATE</t>
  </si>
  <si>
    <t>LR NO.</t>
  </si>
  <si>
    <t>FROM</t>
  </si>
  <si>
    <t>DESTINATION</t>
  </si>
  <si>
    <t>RATE</t>
  </si>
  <si>
    <t>AMT.</t>
  </si>
  <si>
    <t>PARTY NAME</t>
  </si>
  <si>
    <t>GSTIN :  21AAECS0547D1ZY</t>
  </si>
  <si>
    <t>PRAGATI LOGISTICS</t>
  </si>
  <si>
    <t>JAGATPUR, CUTTACK</t>
  </si>
  <si>
    <t>CASE</t>
  </si>
  <si>
    <t>CHARGED WEIGHT</t>
  </si>
  <si>
    <t>REMARKS</t>
  </si>
  <si>
    <t>GST to be paid by Consignor under Reverse Charge Mechanism (RCM) as per GST</t>
  </si>
  <si>
    <t>DISTRICT</t>
  </si>
  <si>
    <t>INV. NO.</t>
  </si>
  <si>
    <t>ACTUAL WEIGHT</t>
  </si>
  <si>
    <t>CTC</t>
  </si>
  <si>
    <t>ROURKELA</t>
  </si>
  <si>
    <t>SUNDARGARH</t>
  </si>
  <si>
    <t>DHENKANAL</t>
  </si>
  <si>
    <t>MERAMUNDALI</t>
  </si>
  <si>
    <t>JAGATSINGHPUR</t>
  </si>
  <si>
    <t>SAMBALPUR</t>
  </si>
  <si>
    <t>ANGUL</t>
  </si>
  <si>
    <t>BALASORE</t>
  </si>
  <si>
    <t>MOTI ENTERPRISES</t>
  </si>
  <si>
    <t>BARIPADA</t>
  </si>
  <si>
    <t>MAYURBHANJ</t>
  </si>
  <si>
    <t>SRIKRUSHNA COMMERCIAL</t>
  </si>
  <si>
    <t>TALCHER</t>
  </si>
  <si>
    <t>CHANDOL</t>
  </si>
  <si>
    <t>KENDRAPARA</t>
  </si>
  <si>
    <t>CUTTACK</t>
  </si>
  <si>
    <t>BEHERA HARDWARE AND PAINTS</t>
  </si>
  <si>
    <t>GANJAM</t>
  </si>
  <si>
    <t>BALUGAON</t>
  </si>
  <si>
    <t>KHORDHA</t>
  </si>
  <si>
    <t>SENAPATI INTERIOUS AND PAINTS</t>
  </si>
  <si>
    <t>KODALA</t>
  </si>
  <si>
    <t>ACHINTA KOTHI</t>
  </si>
  <si>
    <t>BALIPADAR</t>
  </si>
  <si>
    <t>UTKAL HARDWAER STORE</t>
  </si>
  <si>
    <t>ASKA</t>
  </si>
  <si>
    <t>BERHAMPUR</t>
  </si>
  <si>
    <t>SUBUDHI HARDWARE</t>
  </si>
  <si>
    <t>P K HARDWARE AND PAINTS</t>
  </si>
  <si>
    <t>BARGARH</t>
  </si>
  <si>
    <t>BALANGIR</t>
  </si>
  <si>
    <t>HALDI</t>
  </si>
  <si>
    <t>ANNAPURNA AGENCY</t>
  </si>
  <si>
    <t>JHARSUGUDA</t>
  </si>
  <si>
    <t>BHUBANESWAR</t>
  </si>
  <si>
    <t>JAGATPUR</t>
  </si>
  <si>
    <t>BABU ENTERPRISES</t>
  </si>
  <si>
    <t>RAMBHA</t>
  </si>
  <si>
    <t>TIKIRI</t>
  </si>
  <si>
    <t>RAYAGADA</t>
  </si>
  <si>
    <t>SARADA HARDWARE</t>
  </si>
  <si>
    <t>D D ENTERPRISES</t>
  </si>
  <si>
    <t>AGARWAL BROTHER</t>
  </si>
  <si>
    <t>JALESWAR</t>
  </si>
  <si>
    <t>G P PAINTS</t>
  </si>
  <si>
    <t>BALIAPAL</t>
  </si>
  <si>
    <t>DEBA PAINTS AND MAA LAXMI PAINTS</t>
  </si>
  <si>
    <t xml:space="preserve">	JAJPUR</t>
  </si>
  <si>
    <t>BHAGABATI PAINTS</t>
  </si>
  <si>
    <t>BRAHMABARADA</t>
  </si>
  <si>
    <t>SRIRAM PAINTS</t>
  </si>
  <si>
    <t>NAYAGARH</t>
  </si>
  <si>
    <t>NAYAK STORE</t>
  </si>
  <si>
    <t>ERSAMA</t>
  </si>
  <si>
    <t>DURGA HARDWARE AND SANITARY</t>
  </si>
  <si>
    <t>BASANTI SALES</t>
  </si>
  <si>
    <t>MANGALPUR</t>
  </si>
  <si>
    <t>GHANASHYAM SAHOO</t>
  </si>
  <si>
    <t>JHUMPURA</t>
  </si>
  <si>
    <t>KEONJHAR</t>
  </si>
  <si>
    <t>KASHVLI INTERNATIONAL PVT LTD</t>
  </si>
  <si>
    <t>GODIBANDHA</t>
  </si>
  <si>
    <t>BHATIMUNDA</t>
  </si>
  <si>
    <t>DEHURY TRADERS</t>
  </si>
  <si>
    <t>MAHALAXMI PAINTS AND HARDWARE</t>
  </si>
  <si>
    <t>JAJPUR</t>
  </si>
  <si>
    <t>JINDAL STAINLESS LTD</t>
  </si>
  <si>
    <t>JINDAL STEEL LTD</t>
  </si>
  <si>
    <t>RUNGTA MINES LTD</t>
  </si>
  <si>
    <t>LAPANGA</t>
  </si>
  <si>
    <t>SHYAM METALLICS AND ENERGY LTD</t>
  </si>
  <si>
    <t>BHADRAK</t>
  </si>
  <si>
    <t>KUMARSINGA</t>
  </si>
  <si>
    <t>PANKAJ TRADERS</t>
  </si>
  <si>
    <t>UTKAL HARDWARE STORE</t>
  </si>
  <si>
    <t>SENAPATI ENTERPRISES</t>
  </si>
  <si>
    <t>SHIVANI PAINTS</t>
  </si>
  <si>
    <t>JAJPUR ROAD</t>
  </si>
  <si>
    <t>BAHADA</t>
  </si>
  <si>
    <t>SAI SANITARY PAINTS AND TILES</t>
  </si>
  <si>
    <t>HARISH CHANDRA RAM PAINTS AND HARDWARE STORE</t>
  </si>
  <si>
    <t>KANDHAMAL</t>
  </si>
  <si>
    <t>RAJGANGPUR</t>
  </si>
  <si>
    <t>TIHIDI</t>
  </si>
  <si>
    <t>PAINTS AND PAINTS</t>
  </si>
  <si>
    <t>IMPERIAL TRADERS</t>
  </si>
  <si>
    <t xml:space="preserve">PARALAKHEMUNDI </t>
  </si>
  <si>
    <t>GAJAPATI</t>
  </si>
  <si>
    <t>KASINATH RAJU HARDWARE</t>
  </si>
  <si>
    <t>NTPC KANIHA</t>
  </si>
  <si>
    <t>PRABHA CONTINUOUS UTILITY SERVICES</t>
  </si>
  <si>
    <t>A K ENTERPRISES</t>
  </si>
  <si>
    <t>MAA COLOURS PLACE</t>
  </si>
  <si>
    <t>MAHALAXMI ENTERPRISES</t>
  </si>
  <si>
    <t>KAMAKHYANAGAR</t>
  </si>
  <si>
    <t>TANGI</t>
  </si>
  <si>
    <t>CHANDRA SEKHAR ENTERPRISES</t>
  </si>
  <si>
    <t>PRATHI PAINTS AND PIPES</t>
  </si>
  <si>
    <t>REKHI STRUCTURES</t>
  </si>
  <si>
    <t>SUBH LABH ENTERPRISES</t>
  </si>
  <si>
    <t>NAMAH SIBAYA PAINTS</t>
  </si>
  <si>
    <t>ALIPINGALA</t>
  </si>
  <si>
    <t>SRI KRUSHNA COMMERCIAL</t>
  </si>
  <si>
    <t>TARINI HARDWARE</t>
  </si>
  <si>
    <t>TRINATH BAZAR</t>
  </si>
  <si>
    <t>SATPATHY SALES</t>
  </si>
  <si>
    <t>SARANA</t>
  </si>
  <si>
    <t>MANGULI</t>
  </si>
  <si>
    <t>S M PARTNERS</t>
  </si>
  <si>
    <t>PURI</t>
  </si>
  <si>
    <t>G B ENTERPRISES</t>
  </si>
  <si>
    <t>BAIDESWAR</t>
  </si>
  <si>
    <t>M R ENTERPRISES</t>
  </si>
  <si>
    <t>JATNI</t>
  </si>
  <si>
    <t>GANESH TRADING CO</t>
  </si>
  <si>
    <t>DHANAGADI</t>
  </si>
  <si>
    <t>BARBIL</t>
  </si>
  <si>
    <t>BISWAL INTRASTRUCTURE</t>
  </si>
  <si>
    <t>KONARK ENTERPRISES</t>
  </si>
  <si>
    <t>GUDUMAMA ENTERPRISES</t>
  </si>
  <si>
    <t>PRAKASH HARDWARE AND PAINTS</t>
  </si>
  <si>
    <t>MADANMOHAN TRADERS</t>
  </si>
  <si>
    <t>ATHAMALLIK</t>
  </si>
  <si>
    <t>PARIDA ENTERPRISES</t>
  </si>
  <si>
    <t>ATHAGARH</t>
  </si>
  <si>
    <t>INDIPATA</t>
  </si>
  <si>
    <t>SIDDHI VINAYAK TRADERS</t>
  </si>
  <si>
    <t>ARNAPURNA BHANDAR</t>
  </si>
  <si>
    <t>CHANDPUR</t>
  </si>
  <si>
    <t>MAHAVIR PAINTS  WEIGHING SYSTEMS</t>
  </si>
  <si>
    <t>MITTAL BROTHERS</t>
  </si>
  <si>
    <t>JAGANNATH TRADERS</t>
  </si>
  <si>
    <t>SAKTI COLOUR PVT LTD</t>
  </si>
  <si>
    <t>SRI RAM PAINTS</t>
  </si>
  <si>
    <t xml:space="preserve">BISWAL INFRASTRUCTURE </t>
  </si>
  <si>
    <t>BANTALA</t>
  </si>
  <si>
    <t>KALAPATHAR</t>
  </si>
  <si>
    <t>PADMAPUR GUNUPUR</t>
  </si>
  <si>
    <t>NEW MAHAVEER AGENCY</t>
  </si>
  <si>
    <t xml:space="preserve">VIVEK VENTURES </t>
  </si>
  <si>
    <t>BOINDA</t>
  </si>
  <si>
    <t>SWASTIK ENTERPRISES</t>
  </si>
  <si>
    <t>BANAMALI DALAI  AND  COLORS</t>
  </si>
  <si>
    <t>KRISHNA TRADERS</t>
  </si>
  <si>
    <t>SHARMA PLY AND HARDWARE</t>
  </si>
  <si>
    <t>MOUDA MAHANGA</t>
  </si>
  <si>
    <t>DAS TRADERS</t>
  </si>
  <si>
    <t>NUAPATNA</t>
  </si>
  <si>
    <t>BALIGUDA</t>
  </si>
  <si>
    <t>MAA PATAKHANDA HARDWARE</t>
  </si>
  <si>
    <t>RETURN LR</t>
  </si>
  <si>
    <t>BARIK AND SONS</t>
  </si>
  <si>
    <t>BHANAPUR</t>
  </si>
  <si>
    <t>SEEMA HARDWARE AND MILL STORE</t>
  </si>
  <si>
    <t>JANAKI HARDWARE AND PLYWOOD</t>
  </si>
  <si>
    <t>KALINGA HARDWARE</t>
  </si>
  <si>
    <t>ADASPUR</t>
  </si>
  <si>
    <t>MAA LAXMI ENTERPRISES</t>
  </si>
  <si>
    <t>BHAGABAN HARDWARE STORE</t>
  </si>
  <si>
    <t>RATNAKAR DAS HARDWARE STORE</t>
  </si>
  <si>
    <t>ABHIRAM TRADERS</t>
  </si>
  <si>
    <t>LAB EQUIPMENT AND CHEMICALS</t>
  </si>
  <si>
    <t>MONTH   : APRIL, 2026</t>
  </si>
  <si>
    <t>INVOICE DATE : 30/04/2026</t>
  </si>
  <si>
    <t>01/4/2026</t>
  </si>
  <si>
    <t>SP1</t>
  </si>
  <si>
    <t>17145</t>
  </si>
  <si>
    <t>KHAJURIPADA</t>
  </si>
  <si>
    <t>BIKASH MOHANTY</t>
  </si>
  <si>
    <t>SP10</t>
  </si>
  <si>
    <t>17194/190/189</t>
  </si>
  <si>
    <t>SP11</t>
  </si>
  <si>
    <t>17215</t>
  </si>
  <si>
    <t>SP13</t>
  </si>
  <si>
    <t>17170/175</t>
  </si>
  <si>
    <t>SP14</t>
  </si>
  <si>
    <t>17167/166/211</t>
  </si>
  <si>
    <t>SP15</t>
  </si>
  <si>
    <t>17172/173/174</t>
  </si>
  <si>
    <t>J B S ASSOCIATES</t>
  </si>
  <si>
    <t>SP16</t>
  </si>
  <si>
    <t>17157/171</t>
  </si>
  <si>
    <t>SP17</t>
  </si>
  <si>
    <t>17057</t>
  </si>
  <si>
    <t>JINDAL COKO LIMITED</t>
  </si>
  <si>
    <t>SP18</t>
  </si>
  <si>
    <t>16940/7197/137</t>
  </si>
  <si>
    <t>SP19</t>
  </si>
  <si>
    <t>17177</t>
  </si>
  <si>
    <t>RAY ENGINEERING PVT LTD</t>
  </si>
  <si>
    <t>SP2</t>
  </si>
  <si>
    <t>17146</t>
  </si>
  <si>
    <t>CHANDRAGIRI</t>
  </si>
  <si>
    <t>TRINATH SAHU</t>
  </si>
  <si>
    <t>SP3</t>
  </si>
  <si>
    <t>17108</t>
  </si>
  <si>
    <t>SP4</t>
  </si>
  <si>
    <t>17156</t>
  </si>
  <si>
    <t>SAHU HARDWARE AND ELECTRICAL</t>
  </si>
  <si>
    <t>SP5</t>
  </si>
  <si>
    <t>17191/143</t>
  </si>
  <si>
    <t>SP6</t>
  </si>
  <si>
    <t>17163/179</t>
  </si>
  <si>
    <t>SP7</t>
  </si>
  <si>
    <t>17149</t>
  </si>
  <si>
    <t>SP8</t>
  </si>
  <si>
    <t>17185</t>
  </si>
  <si>
    <t>SP9</t>
  </si>
  <si>
    <t>17227</t>
  </si>
  <si>
    <t>02/4/2026</t>
  </si>
  <si>
    <t>SP20</t>
  </si>
  <si>
    <t>17192</t>
  </si>
  <si>
    <t>DALMIA CEMENTS BHART LTD</t>
  </si>
  <si>
    <t>SP21</t>
  </si>
  <si>
    <t>17198/7200</t>
  </si>
  <si>
    <t>JINDAL STEEL AND POWER LTD</t>
  </si>
  <si>
    <t>SP22</t>
  </si>
  <si>
    <t>17159/17135/ 17136</t>
  </si>
  <si>
    <t>SP23</t>
  </si>
  <si>
    <t>7226</t>
  </si>
  <si>
    <t>KAKATPUR</t>
  </si>
  <si>
    <t>BHAGABATI HARDWARE STORE</t>
  </si>
  <si>
    <t>SP24</t>
  </si>
  <si>
    <t>17217/228/ 229/216</t>
  </si>
  <si>
    <t>JAY SANKAR HARDWARES AND PAINTS</t>
  </si>
  <si>
    <t>SP25</t>
  </si>
  <si>
    <t>17113/115/ 131</t>
  </si>
  <si>
    <t>AGARWAL ENTERPRISES</t>
  </si>
  <si>
    <t>SP26</t>
  </si>
  <si>
    <t>17112/93/99/ 97/3871</t>
  </si>
  <si>
    <t>SP27</t>
  </si>
  <si>
    <t>17155</t>
  </si>
  <si>
    <t>SP29</t>
  </si>
  <si>
    <t>10011</t>
  </si>
  <si>
    <t>SP30</t>
  </si>
  <si>
    <t>10006/007/ 004/005</t>
  </si>
  <si>
    <t>BUGUDA</t>
  </si>
  <si>
    <t>DASH HARDWARE STORE</t>
  </si>
  <si>
    <t>SP31</t>
  </si>
  <si>
    <t>10009</t>
  </si>
  <si>
    <t>SP32</t>
  </si>
  <si>
    <t>17140/10008</t>
  </si>
  <si>
    <t>03/4/2026</t>
  </si>
  <si>
    <t>SP33</t>
  </si>
  <si>
    <t>17207/14309</t>
  </si>
  <si>
    <t>SP34</t>
  </si>
  <si>
    <t>17213</t>
  </si>
  <si>
    <t>SP35</t>
  </si>
  <si>
    <t>S K ENTERPRISES</t>
  </si>
  <si>
    <t>SP36</t>
  </si>
  <si>
    <t>10010</t>
  </si>
  <si>
    <t>SP37</t>
  </si>
  <si>
    <t>17193</t>
  </si>
  <si>
    <t>SP38</t>
  </si>
  <si>
    <t>10013</t>
  </si>
  <si>
    <t>MAA NARAYANI PAINTS</t>
  </si>
  <si>
    <t>SP39</t>
  </si>
  <si>
    <t>10023</t>
  </si>
  <si>
    <t>SP40</t>
  </si>
  <si>
    <t>17144/129/ 10021/20</t>
  </si>
  <si>
    <t>NEW BALAJI ENTERPRISE</t>
  </si>
  <si>
    <t>SP41</t>
  </si>
  <si>
    <t>17209/ 208/220</t>
  </si>
  <si>
    <t>04/4/2026</t>
  </si>
  <si>
    <t>SP42</t>
  </si>
  <si>
    <t>10015/16/ 14/17</t>
  </si>
  <si>
    <t>SP43</t>
  </si>
  <si>
    <t>24/25/3/28</t>
  </si>
  <si>
    <t>SP44</t>
  </si>
  <si>
    <t>17182/180</t>
  </si>
  <si>
    <t>SP45</t>
  </si>
  <si>
    <t>06/4/2026</t>
  </si>
  <si>
    <t>SP46</t>
  </si>
  <si>
    <t>10049/50</t>
  </si>
  <si>
    <t>PITAPALI</t>
  </si>
  <si>
    <t>SP47</t>
  </si>
  <si>
    <t>17013/006/ 10040/39</t>
  </si>
  <si>
    <t>BHANJANAGAR</t>
  </si>
  <si>
    <t>SWATI HARDWARE STORE</t>
  </si>
  <si>
    <t>SP49</t>
  </si>
  <si>
    <t>10042/43/44/ 62/63</t>
  </si>
  <si>
    <t>SP50</t>
  </si>
  <si>
    <t>10012/26</t>
  </si>
  <si>
    <t>SP51</t>
  </si>
  <si>
    <t>10045</t>
  </si>
  <si>
    <t>SP52</t>
  </si>
  <si>
    <t>0041</t>
  </si>
  <si>
    <t>GITANJALI ENTERPRISES</t>
  </si>
  <si>
    <t>SP53</t>
  </si>
  <si>
    <t>3833</t>
  </si>
  <si>
    <t>TARPUR</t>
  </si>
  <si>
    <t>SHANVI PAINTS AND ELECTRICALS</t>
  </si>
  <si>
    <t>SP54</t>
  </si>
  <si>
    <t>10019</t>
  </si>
  <si>
    <t>MANGALA ENTERPRISERS</t>
  </si>
  <si>
    <t>SP55</t>
  </si>
  <si>
    <t>10036</t>
  </si>
  <si>
    <t>KHUSI SANITARY</t>
  </si>
  <si>
    <t>SP56</t>
  </si>
  <si>
    <t>5384</t>
  </si>
  <si>
    <t>SP57</t>
  </si>
  <si>
    <t>10035/22</t>
  </si>
  <si>
    <t>SP58</t>
  </si>
  <si>
    <t>10037</t>
  </si>
  <si>
    <t>SP59</t>
  </si>
  <si>
    <t>17187/186</t>
  </si>
  <si>
    <t>SP60</t>
  </si>
  <si>
    <t>14249</t>
  </si>
  <si>
    <t>SHREE KRISHNA ENTERPRISES</t>
  </si>
  <si>
    <t>SP61</t>
  </si>
  <si>
    <t>10048</t>
  </si>
  <si>
    <t>SP62</t>
  </si>
  <si>
    <t>07/4/2026</t>
  </si>
  <si>
    <t>JA10</t>
  </si>
  <si>
    <t>15292</t>
  </si>
  <si>
    <t>BANKI</t>
  </si>
  <si>
    <t>LUCKY ENTERPRISES</t>
  </si>
  <si>
    <t>JA12</t>
  </si>
  <si>
    <t>15214</t>
  </si>
  <si>
    <t>BALIKUDA</t>
  </si>
  <si>
    <t>JAY DURGA PAINTS AND HARDWARE</t>
  </si>
  <si>
    <t>JA7</t>
  </si>
  <si>
    <t>16703</t>
  </si>
  <si>
    <t>JA8</t>
  </si>
  <si>
    <t>13664</t>
  </si>
  <si>
    <t>GOVINDPUR BAIROI</t>
  </si>
  <si>
    <t>RADHAMOHAN TRADERS</t>
  </si>
  <si>
    <t>JA9</t>
  </si>
  <si>
    <t>KHANDAPADA</t>
  </si>
  <si>
    <t>LITU BABU</t>
  </si>
  <si>
    <t>SP63</t>
  </si>
  <si>
    <t>10001</t>
  </si>
  <si>
    <t>SP64</t>
  </si>
  <si>
    <t>10071/72/70</t>
  </si>
  <si>
    <t>SP65</t>
  </si>
  <si>
    <t>10067</t>
  </si>
  <si>
    <t>MUKUNDADASPUR</t>
  </si>
  <si>
    <t>MOHANTY ENTERPRISES</t>
  </si>
  <si>
    <t>SP66</t>
  </si>
  <si>
    <t>10080/81</t>
  </si>
  <si>
    <t>ADAKATA</t>
  </si>
  <si>
    <t>SWAGAT SANITARY AND PAINTS</t>
  </si>
  <si>
    <t>SP67</t>
  </si>
  <si>
    <t>10061/60</t>
  </si>
  <si>
    <t>SP68</t>
  </si>
  <si>
    <t>10059/66/65</t>
  </si>
  <si>
    <t>SP69</t>
  </si>
  <si>
    <t>10093/94/14540</t>
  </si>
  <si>
    <t>SP70</t>
  </si>
  <si>
    <t>10077</t>
  </si>
  <si>
    <t>SP71</t>
  </si>
  <si>
    <t>4648</t>
  </si>
  <si>
    <t>SP72</t>
  </si>
  <si>
    <t>3892/85</t>
  </si>
  <si>
    <t>SP73</t>
  </si>
  <si>
    <t>4703</t>
  </si>
  <si>
    <t>SP74</t>
  </si>
  <si>
    <t>4607</t>
  </si>
  <si>
    <t>SP75</t>
  </si>
  <si>
    <t>14627</t>
  </si>
  <si>
    <t>SP76</t>
  </si>
  <si>
    <t>3877</t>
  </si>
  <si>
    <t>SP77</t>
  </si>
  <si>
    <t>4571</t>
  </si>
  <si>
    <t>SP78</t>
  </si>
  <si>
    <t>10053</t>
  </si>
  <si>
    <t>SP79</t>
  </si>
  <si>
    <t>10084</t>
  </si>
  <si>
    <t>SP80</t>
  </si>
  <si>
    <t>14299/298</t>
  </si>
  <si>
    <t>SP81</t>
  </si>
  <si>
    <t>10033/34</t>
  </si>
  <si>
    <t>SP82</t>
  </si>
  <si>
    <t>10046/47</t>
  </si>
  <si>
    <t>SP83</t>
  </si>
  <si>
    <t>10075</t>
  </si>
  <si>
    <t>SP84</t>
  </si>
  <si>
    <t>10018</t>
  </si>
  <si>
    <t>08/4/2026</t>
  </si>
  <si>
    <t>SP101</t>
  </si>
  <si>
    <t>10076</t>
  </si>
  <si>
    <t>SP85</t>
  </si>
  <si>
    <t>100</t>
  </si>
  <si>
    <t>CHHENDIPADA</t>
  </si>
  <si>
    <t>SANTOSHI AGENCY</t>
  </si>
  <si>
    <t>SP86</t>
  </si>
  <si>
    <t>10082</t>
  </si>
  <si>
    <t>SP87</t>
  </si>
  <si>
    <t>97</t>
  </si>
  <si>
    <t>SP88</t>
  </si>
  <si>
    <t>91</t>
  </si>
  <si>
    <t>SP89</t>
  </si>
  <si>
    <t>92</t>
  </si>
  <si>
    <t>SP90</t>
  </si>
  <si>
    <t>10099</t>
  </si>
  <si>
    <t>JODA</t>
  </si>
  <si>
    <t>BISWAKARMA HARDWARE</t>
  </si>
  <si>
    <t>SP91</t>
  </si>
  <si>
    <t>101</t>
  </si>
  <si>
    <t>SP92</t>
  </si>
  <si>
    <t>10103</t>
  </si>
  <si>
    <t>MOHANTY TRADERS</t>
  </si>
  <si>
    <t>SP93</t>
  </si>
  <si>
    <t>106</t>
  </si>
  <si>
    <t>SP94</t>
  </si>
  <si>
    <t>79</t>
  </si>
  <si>
    <t>SP95</t>
  </si>
  <si>
    <t>10105/114</t>
  </si>
  <si>
    <t>SP96</t>
  </si>
  <si>
    <t>10069</t>
  </si>
  <si>
    <t>SP97</t>
  </si>
  <si>
    <t>10073/876</t>
  </si>
  <si>
    <t>SP98</t>
  </si>
  <si>
    <t>10064</t>
  </si>
  <si>
    <t>SP99</t>
  </si>
  <si>
    <t>90005</t>
  </si>
  <si>
    <t>09/4/2026</t>
  </si>
  <si>
    <t>SP102</t>
  </si>
  <si>
    <t>17162</t>
  </si>
  <si>
    <t>SP103</t>
  </si>
  <si>
    <t>9004</t>
  </si>
  <si>
    <t>SP104</t>
  </si>
  <si>
    <t>1049</t>
  </si>
  <si>
    <t>SP105</t>
  </si>
  <si>
    <t>10115</t>
  </si>
  <si>
    <t>SP106</t>
  </si>
  <si>
    <t>10083/17138</t>
  </si>
  <si>
    <t>10/4/2026</t>
  </si>
  <si>
    <t>SP107</t>
  </si>
  <si>
    <t>10089/88/87</t>
  </si>
  <si>
    <t>BABA HARDWARE AND COLORS</t>
  </si>
  <si>
    <t>SP108</t>
  </si>
  <si>
    <t>SARBAHAL</t>
  </si>
  <si>
    <t>SP109</t>
  </si>
  <si>
    <t>14608</t>
  </si>
  <si>
    <t>SP110</t>
  </si>
  <si>
    <t>113</t>
  </si>
  <si>
    <t>SP111</t>
  </si>
  <si>
    <t>378</t>
  </si>
  <si>
    <t>SP112</t>
  </si>
  <si>
    <t>10134</t>
  </si>
  <si>
    <t>SP113</t>
  </si>
  <si>
    <t>129/90</t>
  </si>
  <si>
    <t>SP114</t>
  </si>
  <si>
    <t>17095/96</t>
  </si>
  <si>
    <t>SP115</t>
  </si>
  <si>
    <t>10123/124</t>
  </si>
  <si>
    <t>SP116</t>
  </si>
  <si>
    <t>144/145</t>
  </si>
  <si>
    <t>SAMLESWARI HARDWARE</t>
  </si>
  <si>
    <t>SP117</t>
  </si>
  <si>
    <t>138</t>
  </si>
  <si>
    <t>SP118</t>
  </si>
  <si>
    <t>125</t>
  </si>
  <si>
    <t>SP119</t>
  </si>
  <si>
    <t>127</t>
  </si>
  <si>
    <t>SP120</t>
  </si>
  <si>
    <t>126</t>
  </si>
  <si>
    <t>BANIGOCHA</t>
  </si>
  <si>
    <t>KRISHNA VARITY STORE</t>
  </si>
  <si>
    <t>SP121</t>
  </si>
  <si>
    <t>10135</t>
  </si>
  <si>
    <t>SP122</t>
  </si>
  <si>
    <t>10111/112</t>
  </si>
  <si>
    <t>SP123</t>
  </si>
  <si>
    <t>10078/86/ 122/57</t>
  </si>
  <si>
    <t>SP124</t>
  </si>
  <si>
    <t>10095/137/ 143</t>
  </si>
  <si>
    <t>SP125</t>
  </si>
  <si>
    <t>10034/10096/136</t>
  </si>
  <si>
    <t>11/4/2026</t>
  </si>
  <si>
    <t>SP126</t>
  </si>
  <si>
    <t>SP127</t>
  </si>
  <si>
    <t>146/174</t>
  </si>
  <si>
    <t>SP128</t>
  </si>
  <si>
    <t>139/167</t>
  </si>
  <si>
    <t>SP129</t>
  </si>
  <si>
    <t>10142</t>
  </si>
  <si>
    <t>SP131</t>
  </si>
  <si>
    <t>10173</t>
  </si>
  <si>
    <t>SRI JAGANNATH ENTERPRISES</t>
  </si>
  <si>
    <t>SP132</t>
  </si>
  <si>
    <t>170</t>
  </si>
  <si>
    <t>SUBARNAPUR</t>
  </si>
  <si>
    <t>SONEPUR</t>
  </si>
  <si>
    <t>AMBIKA TRADERS</t>
  </si>
  <si>
    <t>SP133</t>
  </si>
  <si>
    <t>147</t>
  </si>
  <si>
    <t>SP134</t>
  </si>
  <si>
    <t>10152</t>
  </si>
  <si>
    <t>SP135</t>
  </si>
  <si>
    <t>10156/179</t>
  </si>
  <si>
    <t>SP136</t>
  </si>
  <si>
    <t>10131/132/133/158/159/160/161/162/181</t>
  </si>
  <si>
    <t>SP137</t>
  </si>
  <si>
    <t>10157</t>
  </si>
  <si>
    <t>SP138</t>
  </si>
  <si>
    <t>10178/109/ 151</t>
  </si>
  <si>
    <t>SP139</t>
  </si>
  <si>
    <t>10119/120</t>
  </si>
  <si>
    <t>SHERAGADA</t>
  </si>
  <si>
    <t>BEBI MAA AGENCY</t>
  </si>
  <si>
    <t>SP140</t>
  </si>
  <si>
    <t>10164/175</t>
  </si>
  <si>
    <t>BEHERA HARDWARE  ELECTRICALS</t>
  </si>
  <si>
    <t>13/4/2026</t>
  </si>
  <si>
    <t>JA14</t>
  </si>
  <si>
    <t>15294</t>
  </si>
  <si>
    <t>MANIJANGA</t>
  </si>
  <si>
    <t>BISWANATH TRADERS</t>
  </si>
  <si>
    <t>SP141</t>
  </si>
  <si>
    <t>10168/169</t>
  </si>
  <si>
    <t>SP142</t>
  </si>
  <si>
    <t>4646</t>
  </si>
  <si>
    <t>MAA SAMALESWARI CONSTRUCTION AND SUPP</t>
  </si>
  <si>
    <t>SP143</t>
  </si>
  <si>
    <t>182</t>
  </si>
  <si>
    <t>SP144</t>
  </si>
  <si>
    <t>183</t>
  </si>
  <si>
    <t>SP145</t>
  </si>
  <si>
    <t>4222516596/ 4222516591/ 4222516593</t>
  </si>
  <si>
    <t>BASANTA PANIGRAHI</t>
  </si>
  <si>
    <t>SP146</t>
  </si>
  <si>
    <t>17125/161</t>
  </si>
  <si>
    <t>SP147</t>
  </si>
  <si>
    <t>16933</t>
  </si>
  <si>
    <t xml:space="preserve">SMEL STEEL STRUCTURAL PVT LTD </t>
  </si>
  <si>
    <t>SP148</t>
  </si>
  <si>
    <t>14/4/2026</t>
  </si>
  <si>
    <t>SP149</t>
  </si>
  <si>
    <t>191</t>
  </si>
  <si>
    <t>SP150</t>
  </si>
  <si>
    <t>188/186</t>
  </si>
  <si>
    <t>SP151</t>
  </si>
  <si>
    <t>200/190</t>
  </si>
  <si>
    <t>SP152</t>
  </si>
  <si>
    <t>10189</t>
  </si>
  <si>
    <t>SP153</t>
  </si>
  <si>
    <t>10198</t>
  </si>
  <si>
    <t>SP155</t>
  </si>
  <si>
    <t>194/196</t>
  </si>
  <si>
    <t>SP156</t>
  </si>
  <si>
    <t>SP157</t>
  </si>
  <si>
    <t>10153</t>
  </si>
  <si>
    <t>SP158</t>
  </si>
  <si>
    <t>10108</t>
  </si>
  <si>
    <t>PURUSOTTAMPUR KENDRAPARA</t>
  </si>
  <si>
    <t>SP159</t>
  </si>
  <si>
    <t>1021/57/ 10110</t>
  </si>
  <si>
    <t>SP160</t>
  </si>
  <si>
    <t>SP161</t>
  </si>
  <si>
    <t>10034/380</t>
  </si>
  <si>
    <t>SP162</t>
  </si>
  <si>
    <t>17132</t>
  </si>
  <si>
    <t>SP163</t>
  </si>
  <si>
    <t>1643/1141/ 140</t>
  </si>
  <si>
    <t>SP164</t>
  </si>
  <si>
    <t>15/4/2026</t>
  </si>
  <si>
    <t>SP166</t>
  </si>
  <si>
    <t>10161</t>
  </si>
  <si>
    <t>SP167</t>
  </si>
  <si>
    <t>10068</t>
  </si>
  <si>
    <t>SP168</t>
  </si>
  <si>
    <t>51119</t>
  </si>
  <si>
    <t>SP169</t>
  </si>
  <si>
    <t>1087/1114</t>
  </si>
  <si>
    <t>SP170</t>
  </si>
  <si>
    <t>1066/215</t>
  </si>
  <si>
    <t>SP171</t>
  </si>
  <si>
    <t>214</t>
  </si>
  <si>
    <t>SP172</t>
  </si>
  <si>
    <t>1012</t>
  </si>
  <si>
    <t>SP173</t>
  </si>
  <si>
    <t>210/211</t>
  </si>
  <si>
    <t>SP174</t>
  </si>
  <si>
    <t>1032/29</t>
  </si>
  <si>
    <t>SP175</t>
  </si>
  <si>
    <t>1058</t>
  </si>
  <si>
    <t>SP176</t>
  </si>
  <si>
    <t>1053/56/145</t>
  </si>
  <si>
    <t>SP177</t>
  </si>
  <si>
    <t>1142610176/4222610154/140/141</t>
  </si>
  <si>
    <t>PATRA HARDWARE STORE</t>
  </si>
  <si>
    <t>SP179</t>
  </si>
  <si>
    <t>SP180</t>
  </si>
  <si>
    <t>10217</t>
  </si>
  <si>
    <t>SP181</t>
  </si>
  <si>
    <t>1059/192</t>
  </si>
  <si>
    <t>SP182</t>
  </si>
  <si>
    <t>20504</t>
  </si>
  <si>
    <t>16/4/2026</t>
  </si>
  <si>
    <t>SP183</t>
  </si>
  <si>
    <t>10107/222</t>
  </si>
  <si>
    <t>PALLAHARA</t>
  </si>
  <si>
    <t>SP184</t>
  </si>
  <si>
    <t>10222</t>
  </si>
  <si>
    <t>SP185</t>
  </si>
  <si>
    <t>1084/151</t>
  </si>
  <si>
    <t>SP186</t>
  </si>
  <si>
    <t>7133</t>
  </si>
  <si>
    <t>SP187</t>
  </si>
  <si>
    <t>17126/127/ 168</t>
  </si>
  <si>
    <t>SP188</t>
  </si>
  <si>
    <t>10180</t>
  </si>
  <si>
    <t>SP189</t>
  </si>
  <si>
    <t>10207/14127</t>
  </si>
  <si>
    <t>MAHABIR TRADERS</t>
  </si>
  <si>
    <t>17/4/2026</t>
  </si>
  <si>
    <t>SP190</t>
  </si>
  <si>
    <t>10234</t>
  </si>
  <si>
    <t>SP191</t>
  </si>
  <si>
    <t>7164</t>
  </si>
  <si>
    <t>SP192</t>
  </si>
  <si>
    <t>218</t>
  </si>
  <si>
    <t>SP193</t>
  </si>
  <si>
    <t>232/233</t>
  </si>
  <si>
    <t>COLOURS BAZAR</t>
  </si>
  <si>
    <t>18/4/2026</t>
  </si>
  <si>
    <t>SP194</t>
  </si>
  <si>
    <t>90012</t>
  </si>
  <si>
    <t>JIDAL STEEL LTD</t>
  </si>
  <si>
    <t>SP195</t>
  </si>
  <si>
    <t>4222610104/118/1103/485/ 483/484</t>
  </si>
  <si>
    <t>SP196</t>
  </si>
  <si>
    <t>90006</t>
  </si>
  <si>
    <t>SP197</t>
  </si>
  <si>
    <t>10244</t>
  </si>
  <si>
    <t>SP198</t>
  </si>
  <si>
    <t>0249</t>
  </si>
  <si>
    <t>SP199</t>
  </si>
  <si>
    <t>10241</t>
  </si>
  <si>
    <t>SP200</t>
  </si>
  <si>
    <t>248</t>
  </si>
  <si>
    <t>SP202</t>
  </si>
  <si>
    <t>10245/246/ 247</t>
  </si>
  <si>
    <t>SP203</t>
  </si>
  <si>
    <t>10187/209</t>
  </si>
  <si>
    <t>SP204</t>
  </si>
  <si>
    <t>10237</t>
  </si>
  <si>
    <t>SP205</t>
  </si>
  <si>
    <t>10225/226</t>
  </si>
  <si>
    <t>SP206</t>
  </si>
  <si>
    <t>10259</t>
  </si>
  <si>
    <t>20/4/2026</t>
  </si>
  <si>
    <t>SP207</t>
  </si>
  <si>
    <t>10264/263/ 256</t>
  </si>
  <si>
    <t>BHUBAN</t>
  </si>
  <si>
    <t>SP208</t>
  </si>
  <si>
    <t>16610</t>
  </si>
  <si>
    <t>GMR KAMALANGA ENERGY LTD</t>
  </si>
  <si>
    <t>SP209</t>
  </si>
  <si>
    <t>275</t>
  </si>
  <si>
    <t>SP210</t>
  </si>
  <si>
    <t>10255</t>
  </si>
  <si>
    <t>TARINI TRADERS</t>
  </si>
  <si>
    <t>SP211</t>
  </si>
  <si>
    <t>10265</t>
  </si>
  <si>
    <t>RENGALI</t>
  </si>
  <si>
    <t>MISHRA HARDWARE STORE</t>
  </si>
  <si>
    <t>SP212</t>
  </si>
  <si>
    <t>268</t>
  </si>
  <si>
    <t>SP213</t>
  </si>
  <si>
    <t>10261/260</t>
  </si>
  <si>
    <t>DHARITRI PAINTS AND HW</t>
  </si>
  <si>
    <t>SP214</t>
  </si>
  <si>
    <t>10238</t>
  </si>
  <si>
    <t>SP215</t>
  </si>
  <si>
    <t>SP216</t>
  </si>
  <si>
    <t>SP217</t>
  </si>
  <si>
    <t>10272/271/ 270</t>
  </si>
  <si>
    <t>NIALI</t>
  </si>
  <si>
    <t>21/4/2026</t>
  </si>
  <si>
    <t>SP218</t>
  </si>
  <si>
    <t>4222590855/ 1070</t>
  </si>
  <si>
    <t>SP219</t>
  </si>
  <si>
    <t>5304/6052</t>
  </si>
  <si>
    <t>PHULBANI</t>
  </si>
  <si>
    <t>JAY MAA NARAYANI</t>
  </si>
  <si>
    <t>SP220</t>
  </si>
  <si>
    <t>10239</t>
  </si>
  <si>
    <t>UTKAL PLYWOOD</t>
  </si>
  <si>
    <t>SP221</t>
  </si>
  <si>
    <t>1199</t>
  </si>
  <si>
    <t>SP222</t>
  </si>
  <si>
    <t>10202</t>
  </si>
  <si>
    <t>SP223</t>
  </si>
  <si>
    <t>1214</t>
  </si>
  <si>
    <t>DHENKIKOTE</t>
  </si>
  <si>
    <t>SP224</t>
  </si>
  <si>
    <t>213/270</t>
  </si>
  <si>
    <t>SP225</t>
  </si>
  <si>
    <t>17188/205/ 178</t>
  </si>
  <si>
    <t>SP226</t>
  </si>
  <si>
    <t>SP227</t>
  </si>
  <si>
    <t>10269/262/ 166/193</t>
  </si>
  <si>
    <t>SP228</t>
  </si>
  <si>
    <t>10130</t>
  </si>
  <si>
    <t>22/4/2026</t>
  </si>
  <si>
    <t>SP229</t>
  </si>
  <si>
    <t>10282/283</t>
  </si>
  <si>
    <t>SP230</t>
  </si>
  <si>
    <t>301/300</t>
  </si>
  <si>
    <t>SP231</t>
  </si>
  <si>
    <t>10302</t>
  </si>
  <si>
    <t>RAIN BOW</t>
  </si>
  <si>
    <t>SP232</t>
  </si>
  <si>
    <t>0307/295</t>
  </si>
  <si>
    <t>BELPAHAR</t>
  </si>
  <si>
    <t>RAGHUNATH ENTERPRISES</t>
  </si>
  <si>
    <t>SP233</t>
  </si>
  <si>
    <t>219</t>
  </si>
  <si>
    <t>SP234</t>
  </si>
  <si>
    <t>10292</t>
  </si>
  <si>
    <t>23/4/2026</t>
  </si>
  <si>
    <t>SP235</t>
  </si>
  <si>
    <t>10267/309</t>
  </si>
  <si>
    <t>SP236</t>
  </si>
  <si>
    <t>SP237</t>
  </si>
  <si>
    <t>10303</t>
  </si>
  <si>
    <t>SP239</t>
  </si>
  <si>
    <t>10236</t>
  </si>
  <si>
    <t>SP240</t>
  </si>
  <si>
    <t>SP241</t>
  </si>
  <si>
    <t>294/15</t>
  </si>
  <si>
    <t>SP242</t>
  </si>
  <si>
    <t>10320</t>
  </si>
  <si>
    <t>SP243</t>
  </si>
  <si>
    <t>10310</t>
  </si>
  <si>
    <t>SP244</t>
  </si>
  <si>
    <t>10266</t>
  </si>
  <si>
    <t>SP245</t>
  </si>
  <si>
    <t>24/4/2026</t>
  </si>
  <si>
    <t>JA23</t>
  </si>
  <si>
    <t>0</t>
  </si>
  <si>
    <t>NISCHINTAKOILI</t>
  </si>
  <si>
    <t>KABITA INDUSTRIES</t>
  </si>
  <si>
    <t>JA24</t>
  </si>
  <si>
    <t>BALITUTHA</t>
  </si>
  <si>
    <t>SAHOO HARDWARE AND PAINTS</t>
  </si>
  <si>
    <t>JA25</t>
  </si>
  <si>
    <t>SP246</t>
  </si>
  <si>
    <t>10305</t>
  </si>
  <si>
    <t>SATNARAYAN JHUNJHUNWALA</t>
  </si>
  <si>
    <t>SP247</t>
  </si>
  <si>
    <t>SP248</t>
  </si>
  <si>
    <t>10333</t>
  </si>
  <si>
    <t>SP249</t>
  </si>
  <si>
    <t>10328</t>
  </si>
  <si>
    <t>SP250</t>
  </si>
  <si>
    <t>327</t>
  </si>
  <si>
    <t>SP251</t>
  </si>
  <si>
    <t>10330</t>
  </si>
  <si>
    <t>TUMUDIBANDH</t>
  </si>
  <si>
    <t>SP252</t>
  </si>
  <si>
    <t>SP253</t>
  </si>
  <si>
    <t>10322</t>
  </si>
  <si>
    <t>SP254</t>
  </si>
  <si>
    <t>10326</t>
  </si>
  <si>
    <t>SP255</t>
  </si>
  <si>
    <t>SP256</t>
  </si>
  <si>
    <t>10321/250</t>
  </si>
  <si>
    <t>SP257</t>
  </si>
  <si>
    <t>1195</t>
  </si>
  <si>
    <t>SP258</t>
  </si>
  <si>
    <t>10334/14265/307</t>
  </si>
  <si>
    <t>SP259</t>
  </si>
  <si>
    <t>10285/324</t>
  </si>
  <si>
    <t>25/4/2026</t>
  </si>
  <si>
    <t>SP260</t>
  </si>
  <si>
    <t>336</t>
  </si>
  <si>
    <t xml:space="preserve">RATH PAINTS AND  HARDWARE </t>
  </si>
  <si>
    <t>SP261</t>
  </si>
  <si>
    <t>10329/313/ 314/315</t>
  </si>
  <si>
    <t>SP262</t>
  </si>
  <si>
    <t>290/291</t>
  </si>
  <si>
    <t>SP263</t>
  </si>
  <si>
    <t>10335</t>
  </si>
  <si>
    <t>JARKA</t>
  </si>
  <si>
    <t>SAHOO ENTERPRISES</t>
  </si>
  <si>
    <t>SP264</t>
  </si>
  <si>
    <t>10337/240</t>
  </si>
  <si>
    <t>SP265</t>
  </si>
  <si>
    <t>10199/204/ 1200</t>
  </si>
  <si>
    <t>SP266</t>
  </si>
  <si>
    <t>339</t>
  </si>
  <si>
    <t>SP267</t>
  </si>
  <si>
    <t>286</t>
  </si>
  <si>
    <t>SP268</t>
  </si>
  <si>
    <t>1192</t>
  </si>
  <si>
    <t>SP269</t>
  </si>
  <si>
    <t>4222610338</t>
  </si>
  <si>
    <t>MAA MANGALA TRADERS</t>
  </si>
  <si>
    <t>SP270</t>
  </si>
  <si>
    <t>SP271</t>
  </si>
  <si>
    <t>1193</t>
  </si>
  <si>
    <t>SP272</t>
  </si>
  <si>
    <t>1196</t>
  </si>
  <si>
    <t>SP273</t>
  </si>
  <si>
    <t>10341</t>
  </si>
  <si>
    <t>27/4/2026</t>
  </si>
  <si>
    <t>SP274</t>
  </si>
  <si>
    <t>SCL CUTTACK ODISHA CEMENT PLANT</t>
  </si>
  <si>
    <t>SP276</t>
  </si>
  <si>
    <t>349/351/350</t>
  </si>
  <si>
    <t>SP277</t>
  </si>
  <si>
    <t>348/352</t>
  </si>
  <si>
    <t>SP278</t>
  </si>
  <si>
    <t>10342</t>
  </si>
  <si>
    <t>SP279</t>
  </si>
  <si>
    <t>10355</t>
  </si>
  <si>
    <t>NATIONAL PAINTS</t>
  </si>
  <si>
    <t>SP280</t>
  </si>
  <si>
    <t>10224/10351</t>
  </si>
  <si>
    <t>SP281</t>
  </si>
  <si>
    <t>10312</t>
  </si>
  <si>
    <t>SP282</t>
  </si>
  <si>
    <t>10228/353</t>
  </si>
  <si>
    <t>SP283</t>
  </si>
  <si>
    <t>10357</t>
  </si>
  <si>
    <t>28/4/2026</t>
  </si>
  <si>
    <t>JA11</t>
  </si>
  <si>
    <t>6670</t>
  </si>
  <si>
    <t>SP284</t>
  </si>
  <si>
    <t>1280</t>
  </si>
  <si>
    <t>SP285</t>
  </si>
  <si>
    <t>10347</t>
  </si>
  <si>
    <t>SP286</t>
  </si>
  <si>
    <t>359</t>
  </si>
  <si>
    <t>CHOUDWAR</t>
  </si>
  <si>
    <t>KISHORE HARDWARE STORE</t>
  </si>
  <si>
    <t>SP287</t>
  </si>
  <si>
    <t>SP288</t>
  </si>
  <si>
    <t>4222610361</t>
  </si>
  <si>
    <t>SP289</t>
  </si>
  <si>
    <t>1281</t>
  </si>
  <si>
    <t>SP290</t>
  </si>
  <si>
    <t>360</t>
  </si>
  <si>
    <t>SP291</t>
  </si>
  <si>
    <t>10358</t>
  </si>
  <si>
    <t>SP292</t>
  </si>
  <si>
    <t>10284</t>
  </si>
  <si>
    <t>TEXCEL ENGINEARING PVT LTD</t>
  </si>
  <si>
    <t>SP294</t>
  </si>
  <si>
    <t>10364</t>
  </si>
  <si>
    <t>SP295</t>
  </si>
  <si>
    <t>90027/26</t>
  </si>
  <si>
    <t>SP296</t>
  </si>
  <si>
    <t>1053/50</t>
  </si>
  <si>
    <t>SP297</t>
  </si>
  <si>
    <t>90028/1069</t>
  </si>
  <si>
    <t>29/4/2026</t>
  </si>
  <si>
    <t>SP298</t>
  </si>
  <si>
    <t>244</t>
  </si>
  <si>
    <t>UNIQUE CONSTRUCTIONS</t>
  </si>
  <si>
    <t>SP299</t>
  </si>
  <si>
    <t>10367</t>
  </si>
  <si>
    <t>SP300</t>
  </si>
  <si>
    <t>373/374</t>
  </si>
  <si>
    <t>RAMCHANDRAPUR</t>
  </si>
  <si>
    <t>DAS SANITARY AND PAINTS</t>
  </si>
  <si>
    <t>SP301</t>
  </si>
  <si>
    <t>10372</t>
  </si>
  <si>
    <t>SP302</t>
  </si>
  <si>
    <t>17221/222/ 16639</t>
  </si>
  <si>
    <t>SP303</t>
  </si>
  <si>
    <t>4222610376</t>
  </si>
  <si>
    <t>SP304</t>
  </si>
  <si>
    <t>370/369</t>
  </si>
  <si>
    <t>JINDAL STEEL LIMITED</t>
  </si>
  <si>
    <t>SP305</t>
  </si>
  <si>
    <t>10368</t>
  </si>
  <si>
    <t>SP306</t>
  </si>
  <si>
    <t>4222690034/ 4222690033</t>
  </si>
  <si>
    <t>SP307</t>
  </si>
  <si>
    <t>10354</t>
  </si>
  <si>
    <t>30/4/2026</t>
  </si>
  <si>
    <t>SP308</t>
  </si>
  <si>
    <t>385</t>
  </si>
  <si>
    <t>PATTAMUNDAI</t>
  </si>
  <si>
    <t>BABA HARDWARE AND PAINTS</t>
  </si>
  <si>
    <t>SP309</t>
  </si>
  <si>
    <t>10383</t>
  </si>
  <si>
    <t>SP310</t>
  </si>
  <si>
    <t>SP311</t>
  </si>
  <si>
    <t>390</t>
  </si>
  <si>
    <t>BARPALI</t>
  </si>
  <si>
    <t>MAA KARMASANI HARDWARE STORE</t>
  </si>
  <si>
    <t>SP312</t>
  </si>
  <si>
    <t>10397</t>
  </si>
  <si>
    <t>PADMINI TRADERS</t>
  </si>
  <si>
    <t>SP313</t>
  </si>
  <si>
    <t>10074</t>
  </si>
  <si>
    <t>(RUPEES NINE LAKH THIRTY FOUR THOUSAND ONE HUNDRED SIXTY EIGHT ONLY)</t>
  </si>
  <si>
    <t>10027/17067/64/58/165/ 114/1582514</t>
  </si>
  <si>
    <t>4222517176/ 4222517158/  610054/ 515482/496</t>
  </si>
  <si>
    <t>17181/183/689/ 203/201/6888/ 7003/202/150</t>
  </si>
  <si>
    <t>10165/176/172/ 1031/30</t>
  </si>
  <si>
    <t>1054/569/20/22/ 162/10185/197/ 155/102</t>
  </si>
  <si>
    <t>1055/65/10051/ 52/58/281/280</t>
  </si>
  <si>
    <t>10298/297/296/ 308/994</t>
  </si>
  <si>
    <t>10276/274/273/ 279/277</t>
  </si>
  <si>
    <t>1142514700/ 112251395/ 1132514604</t>
  </si>
  <si>
    <t>4222516614/ 4222516615</t>
  </si>
  <si>
    <t>4222610029/ 4222610030/ 4222610031/ 4222610032/ 116/117/265/
18/52</t>
  </si>
  <si>
    <t>BILL NO.  :  4616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</si>
</sst>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5" fontId="5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165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0" fontId="8" fillId="2" borderId="0" xfId="2" applyFont="1" applyFill="1" applyBorder="1" applyAlignment="1">
      <alignment vertical="center" wrapText="1"/>
    </xf>
    <xf numFmtId="0" fontId="5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Border="1" applyAlignment="1">
      <alignment vertical="center" wrapText="1"/>
    </xf>
    <xf numFmtId="165" fontId="8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165" fontId="0" fillId="2" borderId="1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vertical="center" wrapText="1"/>
    </xf>
    <xf numFmtId="2" fontId="0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left" vertical="center"/>
    </xf>
    <xf numFmtId="165" fontId="0" fillId="2" borderId="1" xfId="0" applyNumberFormat="1" applyFont="1" applyFill="1" applyBorder="1" applyAlignment="1">
      <alignment horizontal="right" vertical="top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vertical="center"/>
    </xf>
    <xf numFmtId="0" fontId="11" fillId="2" borderId="16" xfId="0" applyNumberFormat="1" applyFont="1" applyFill="1" applyBorder="1" applyAlignment="1">
      <alignment horizontal="left" vertical="center"/>
    </xf>
    <xf numFmtId="0" fontId="0" fillId="2" borderId="16" xfId="0" applyNumberFormat="1" applyFont="1" applyFill="1" applyBorder="1" applyAlignment="1">
      <alignment vertical="center" wrapText="1"/>
    </xf>
    <xf numFmtId="0" fontId="11" fillId="2" borderId="16" xfId="0" applyNumberFormat="1" applyFont="1" applyFill="1" applyBorder="1" applyAlignment="1">
      <alignment vertical="center" wrapText="1"/>
    </xf>
    <xf numFmtId="0" fontId="11" fillId="2" borderId="16" xfId="0" applyNumberFormat="1" applyFont="1" applyFill="1" applyBorder="1" applyAlignment="1">
      <alignment vertical="center"/>
    </xf>
    <xf numFmtId="165" fontId="0" fillId="2" borderId="16" xfId="0" applyNumberFormat="1" applyFont="1" applyFill="1" applyBorder="1" applyAlignment="1">
      <alignment vertical="center"/>
    </xf>
    <xf numFmtId="2" fontId="0" fillId="2" borderId="16" xfId="0" applyNumberFormat="1" applyFont="1" applyFill="1" applyBorder="1" applyAlignment="1">
      <alignment vertical="center"/>
    </xf>
    <xf numFmtId="0" fontId="0" fillId="2" borderId="17" xfId="0" applyNumberFormat="1" applyFont="1" applyFill="1" applyBorder="1" applyAlignment="1">
      <alignment vertical="center"/>
    </xf>
    <xf numFmtId="165" fontId="0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right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horizontal="left" vertical="center"/>
    </xf>
    <xf numFmtId="0" fontId="0" fillId="2" borderId="20" xfId="0" applyNumberFormat="1" applyFont="1" applyFill="1" applyBorder="1" applyAlignment="1">
      <alignment vertical="center" wrapText="1"/>
    </xf>
    <xf numFmtId="0" fontId="11" fillId="2" borderId="20" xfId="0" applyNumberFormat="1" applyFont="1" applyFill="1" applyBorder="1" applyAlignment="1">
      <alignment vertical="center" wrapText="1"/>
    </xf>
    <xf numFmtId="0" fontId="11" fillId="2" borderId="20" xfId="0" applyNumberFormat="1" applyFont="1" applyFill="1" applyBorder="1" applyAlignment="1">
      <alignment vertical="center"/>
    </xf>
    <xf numFmtId="165" fontId="0" fillId="2" borderId="20" xfId="0" applyNumberFormat="1" applyFont="1" applyFill="1" applyBorder="1" applyAlignment="1">
      <alignment vertical="center"/>
    </xf>
    <xf numFmtId="2" fontId="0" fillId="2" borderId="20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right" vertical="center"/>
    </xf>
    <xf numFmtId="0" fontId="10" fillId="2" borderId="8" xfId="0" applyNumberFormat="1" applyFont="1" applyFill="1" applyBorder="1" applyAlignment="1">
      <alignment horizontal="right" vertical="center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9"/>
  <sheetViews>
    <sheetView tabSelected="1" topLeftCell="C1" zoomScale="115" zoomScaleNormal="115" workbookViewId="0">
      <selection activeCell="G4" sqref="G4"/>
    </sheetView>
  </sheetViews>
  <sheetFormatPr defaultColWidth="19.85546875" defaultRowHeight="12.75" x14ac:dyDescent="0.25"/>
  <cols>
    <col min="1" max="1" width="4.85546875" style="2" customWidth="1"/>
    <col min="2" max="2" width="10.7109375" style="2" bestFit="1" customWidth="1"/>
    <col min="3" max="3" width="7.7109375" style="29" bestFit="1" customWidth="1"/>
    <col min="4" max="4" width="17.140625" style="25" customWidth="1"/>
    <col min="5" max="5" width="15.42578125" style="26" bestFit="1" customWidth="1"/>
    <col min="6" max="6" width="17.7109375" style="25" customWidth="1"/>
    <col min="7" max="7" width="16.5703125" style="16" customWidth="1"/>
    <col min="8" max="8" width="6.7109375" style="16" bestFit="1" customWidth="1"/>
    <col min="9" max="10" width="11.85546875" style="6" bestFit="1" customWidth="1"/>
    <col min="11" max="11" width="5.85546875" style="27" customWidth="1"/>
    <col min="12" max="12" width="10.7109375" style="28" bestFit="1" customWidth="1"/>
    <col min="13" max="13" width="28.42578125" style="27" customWidth="1"/>
    <col min="14" max="14" width="10.5703125" style="30" bestFit="1" customWidth="1"/>
    <col min="15" max="16384" width="19.85546875" style="2"/>
  </cols>
  <sheetData>
    <row r="2" spans="1:14" s="7" customFormat="1" ht="15" x14ac:dyDescent="0.25">
      <c r="A2" s="7" t="s">
        <v>0</v>
      </c>
      <c r="B2" s="8"/>
      <c r="C2" s="9"/>
      <c r="D2" s="14"/>
      <c r="E2" s="10"/>
      <c r="F2" s="10"/>
      <c r="I2" s="35"/>
      <c r="J2" s="35"/>
      <c r="M2" s="34" t="s">
        <v>186</v>
      </c>
      <c r="N2" s="18"/>
    </row>
    <row r="3" spans="1:14" s="7" customFormat="1" ht="15" x14ac:dyDescent="0.25">
      <c r="A3" s="11" t="s">
        <v>4</v>
      </c>
      <c r="B3" s="21"/>
      <c r="C3" s="9"/>
      <c r="D3" s="14"/>
      <c r="E3" s="10"/>
      <c r="F3" s="10"/>
      <c r="I3" s="35"/>
      <c r="J3" s="35"/>
      <c r="M3" s="34" t="s">
        <v>928</v>
      </c>
      <c r="N3" s="18"/>
    </row>
    <row r="4" spans="1:14" s="7" customFormat="1" ht="15" x14ac:dyDescent="0.25">
      <c r="A4" s="12" t="s">
        <v>15</v>
      </c>
      <c r="B4" s="8"/>
      <c r="C4" s="9"/>
      <c r="D4" s="14"/>
      <c r="E4" s="10"/>
      <c r="F4" s="10"/>
      <c r="I4" s="35"/>
      <c r="J4" s="35"/>
      <c r="M4" s="34" t="s">
        <v>187</v>
      </c>
      <c r="N4" s="18"/>
    </row>
    <row r="5" spans="1:14" s="7" customFormat="1" ht="15" x14ac:dyDescent="0.25">
      <c r="A5" s="12" t="s">
        <v>13</v>
      </c>
      <c r="B5" s="8"/>
      <c r="C5" s="9"/>
      <c r="D5" s="14"/>
      <c r="E5" s="10"/>
      <c r="F5" s="10"/>
      <c r="I5" s="35"/>
      <c r="J5" s="35"/>
      <c r="M5" s="34" t="s">
        <v>1</v>
      </c>
      <c r="N5" s="18"/>
    </row>
    <row r="6" spans="1:14" s="7" customFormat="1" ht="15" x14ac:dyDescent="0.25">
      <c r="A6" s="13"/>
      <c r="B6" s="22"/>
      <c r="C6" s="9"/>
      <c r="D6" s="14"/>
      <c r="E6" s="10"/>
      <c r="F6" s="20"/>
      <c r="I6" s="35"/>
      <c r="J6" s="35"/>
      <c r="M6" s="35" t="s">
        <v>2</v>
      </c>
      <c r="N6" s="18"/>
    </row>
    <row r="7" spans="1:14" s="1" customFormat="1" ht="15" customHeight="1" thickBot="1" x14ac:dyDescent="0.3">
      <c r="A7" s="2"/>
      <c r="B7" s="23"/>
      <c r="C7" s="3"/>
      <c r="D7" s="15"/>
      <c r="E7" s="6"/>
      <c r="F7" s="15"/>
      <c r="G7" s="16"/>
      <c r="H7" s="16"/>
      <c r="I7" s="6"/>
      <c r="J7" s="6"/>
      <c r="K7" s="16"/>
      <c r="L7" s="17"/>
      <c r="M7" s="16"/>
      <c r="N7" s="4"/>
    </row>
    <row r="8" spans="1:14" s="5" customFormat="1" ht="30.75" thickBot="1" x14ac:dyDescent="0.3">
      <c r="A8" s="54" t="s">
        <v>5</v>
      </c>
      <c r="B8" s="55" t="s">
        <v>6</v>
      </c>
      <c r="C8" s="56" t="s">
        <v>7</v>
      </c>
      <c r="D8" s="57" t="s">
        <v>21</v>
      </c>
      <c r="E8" s="57" t="s">
        <v>8</v>
      </c>
      <c r="F8" s="57" t="s">
        <v>9</v>
      </c>
      <c r="G8" s="57" t="s">
        <v>20</v>
      </c>
      <c r="H8" s="55" t="s">
        <v>16</v>
      </c>
      <c r="I8" s="58" t="s">
        <v>22</v>
      </c>
      <c r="J8" s="58" t="s">
        <v>17</v>
      </c>
      <c r="K8" s="59" t="s">
        <v>10</v>
      </c>
      <c r="L8" s="59" t="s">
        <v>11</v>
      </c>
      <c r="M8" s="57" t="s">
        <v>12</v>
      </c>
      <c r="N8" s="60" t="s">
        <v>18</v>
      </c>
    </row>
    <row r="9" spans="1:14" s="5" customFormat="1" ht="15" x14ac:dyDescent="0.25">
      <c r="A9" s="63">
        <v>1</v>
      </c>
      <c r="B9" s="64" t="s">
        <v>188</v>
      </c>
      <c r="C9" s="65" t="s">
        <v>189</v>
      </c>
      <c r="D9" s="66" t="s">
        <v>190</v>
      </c>
      <c r="E9" s="67" t="s">
        <v>23</v>
      </c>
      <c r="F9" s="68" t="s">
        <v>191</v>
      </c>
      <c r="G9" s="68" t="s">
        <v>41</v>
      </c>
      <c r="H9" s="64">
        <v>35</v>
      </c>
      <c r="I9" s="69">
        <v>1401.7529999999999</v>
      </c>
      <c r="J9" s="69">
        <v>1401.7529999999999</v>
      </c>
      <c r="K9" s="70">
        <v>2.85</v>
      </c>
      <c r="L9" s="70">
        <f t="shared" ref="L9:L72" si="0">J9*K9</f>
        <v>3994.9960499999997</v>
      </c>
      <c r="M9" s="66" t="s">
        <v>192</v>
      </c>
      <c r="N9" s="71"/>
    </row>
    <row r="10" spans="1:14" s="5" customFormat="1" ht="30" x14ac:dyDescent="0.25">
      <c r="A10" s="47">
        <f>A9+1</f>
        <v>2</v>
      </c>
      <c r="B10" s="37" t="s">
        <v>188</v>
      </c>
      <c r="C10" s="42" t="s">
        <v>193</v>
      </c>
      <c r="D10" s="43" t="s">
        <v>194</v>
      </c>
      <c r="E10" s="44" t="s">
        <v>23</v>
      </c>
      <c r="F10" s="37" t="s">
        <v>29</v>
      </c>
      <c r="G10" s="46" t="s">
        <v>29</v>
      </c>
      <c r="H10" s="37">
        <v>65</v>
      </c>
      <c r="I10" s="38">
        <v>1957.25</v>
      </c>
      <c r="J10" s="38">
        <v>1957.25</v>
      </c>
      <c r="K10" s="45">
        <v>3.35</v>
      </c>
      <c r="L10" s="45">
        <f t="shared" si="0"/>
        <v>6556.7875000000004</v>
      </c>
      <c r="M10" s="43" t="s">
        <v>177</v>
      </c>
      <c r="N10" s="41"/>
    </row>
    <row r="11" spans="1:14" s="5" customFormat="1" ht="15" x14ac:dyDescent="0.25">
      <c r="A11" s="47">
        <f t="shared" ref="A11:A74" si="1">A10+1</f>
        <v>3</v>
      </c>
      <c r="B11" s="37" t="s">
        <v>188</v>
      </c>
      <c r="C11" s="42" t="s">
        <v>195</v>
      </c>
      <c r="D11" s="43" t="s">
        <v>196</v>
      </c>
      <c r="E11" s="44" t="s">
        <v>23</v>
      </c>
      <c r="F11" s="37" t="s">
        <v>57</v>
      </c>
      <c r="G11" s="46" t="s">
        <v>57</v>
      </c>
      <c r="H11" s="37">
        <v>22</v>
      </c>
      <c r="I11" s="38">
        <v>451.572</v>
      </c>
      <c r="J11" s="38">
        <v>451.572</v>
      </c>
      <c r="K11" s="45">
        <v>3.35</v>
      </c>
      <c r="L11" s="45">
        <f t="shared" si="0"/>
        <v>1512.7662</v>
      </c>
      <c r="M11" s="43" t="s">
        <v>138</v>
      </c>
      <c r="N11" s="41"/>
    </row>
    <row r="12" spans="1:14" s="5" customFormat="1" ht="15" x14ac:dyDescent="0.25">
      <c r="A12" s="47">
        <f t="shared" si="1"/>
        <v>4</v>
      </c>
      <c r="B12" s="37" t="s">
        <v>188</v>
      </c>
      <c r="C12" s="49" t="s">
        <v>197</v>
      </c>
      <c r="D12" s="43" t="s">
        <v>198</v>
      </c>
      <c r="E12" s="44" t="s">
        <v>23</v>
      </c>
      <c r="F12" s="37" t="s">
        <v>113</v>
      </c>
      <c r="G12" s="46" t="s">
        <v>30</v>
      </c>
      <c r="H12" s="37">
        <v>19</v>
      </c>
      <c r="I12" s="38">
        <v>311.11</v>
      </c>
      <c r="J12" s="38">
        <v>311.11</v>
      </c>
      <c r="K12" s="45">
        <v>2.85</v>
      </c>
      <c r="L12" s="45">
        <f t="shared" si="0"/>
        <v>886.66350000000011</v>
      </c>
      <c r="M12" s="43" t="s">
        <v>134</v>
      </c>
      <c r="N12" s="41"/>
    </row>
    <row r="13" spans="1:14" s="5" customFormat="1" ht="15" x14ac:dyDescent="0.25">
      <c r="A13" s="47">
        <f t="shared" si="1"/>
        <v>5</v>
      </c>
      <c r="B13" s="37" t="s">
        <v>188</v>
      </c>
      <c r="C13" s="42" t="s">
        <v>199</v>
      </c>
      <c r="D13" s="43" t="s">
        <v>200</v>
      </c>
      <c r="E13" s="44" t="s">
        <v>23</v>
      </c>
      <c r="F13" s="37" t="s">
        <v>110</v>
      </c>
      <c r="G13" s="46" t="s">
        <v>111</v>
      </c>
      <c r="H13" s="37">
        <v>90</v>
      </c>
      <c r="I13" s="38">
        <v>2228.5</v>
      </c>
      <c r="J13" s="38">
        <v>2228.5</v>
      </c>
      <c r="K13" s="45">
        <v>3.35</v>
      </c>
      <c r="L13" s="45">
        <f t="shared" si="0"/>
        <v>7465.4750000000004</v>
      </c>
      <c r="M13" s="43" t="s">
        <v>112</v>
      </c>
      <c r="N13" s="41"/>
    </row>
    <row r="14" spans="1:14" s="5" customFormat="1" ht="15" x14ac:dyDescent="0.25">
      <c r="A14" s="47">
        <f t="shared" si="1"/>
        <v>6</v>
      </c>
      <c r="B14" s="37" t="s">
        <v>188</v>
      </c>
      <c r="C14" s="42" t="s">
        <v>201</v>
      </c>
      <c r="D14" s="43" t="s">
        <v>202</v>
      </c>
      <c r="E14" s="44" t="s">
        <v>23</v>
      </c>
      <c r="F14" s="37" t="s">
        <v>58</v>
      </c>
      <c r="G14" s="46" t="s">
        <v>43</v>
      </c>
      <c r="H14" s="37">
        <v>38</v>
      </c>
      <c r="I14" s="38">
        <v>514.85</v>
      </c>
      <c r="J14" s="38">
        <v>514.85</v>
      </c>
      <c r="K14" s="45">
        <v>2.85</v>
      </c>
      <c r="L14" s="45">
        <f t="shared" si="0"/>
        <v>1467.3225000000002</v>
      </c>
      <c r="M14" s="43" t="s">
        <v>203</v>
      </c>
      <c r="N14" s="41"/>
    </row>
    <row r="15" spans="1:14" s="5" customFormat="1" ht="15" x14ac:dyDescent="0.25">
      <c r="A15" s="47">
        <f t="shared" si="1"/>
        <v>7</v>
      </c>
      <c r="B15" s="37" t="s">
        <v>188</v>
      </c>
      <c r="C15" s="42" t="s">
        <v>204</v>
      </c>
      <c r="D15" s="43" t="s">
        <v>205</v>
      </c>
      <c r="E15" s="44" t="s">
        <v>23</v>
      </c>
      <c r="F15" s="37" t="s">
        <v>58</v>
      </c>
      <c r="G15" s="46" t="s">
        <v>43</v>
      </c>
      <c r="H15" s="37">
        <v>5</v>
      </c>
      <c r="I15" s="38">
        <v>82.25200000000001</v>
      </c>
      <c r="J15" s="38">
        <v>100</v>
      </c>
      <c r="K15" s="45">
        <v>2.85</v>
      </c>
      <c r="L15" s="45">
        <f t="shared" si="0"/>
        <v>285</v>
      </c>
      <c r="M15" s="43" t="s">
        <v>145</v>
      </c>
      <c r="N15" s="41"/>
    </row>
    <row r="16" spans="1:14" s="5" customFormat="1" ht="15" x14ac:dyDescent="0.25">
      <c r="A16" s="47">
        <f t="shared" si="1"/>
        <v>8</v>
      </c>
      <c r="B16" s="37" t="s">
        <v>188</v>
      </c>
      <c r="C16" s="42" t="s">
        <v>206</v>
      </c>
      <c r="D16" s="43" t="s">
        <v>207</v>
      </c>
      <c r="E16" s="44" t="s">
        <v>23</v>
      </c>
      <c r="F16" s="37" t="s">
        <v>89</v>
      </c>
      <c r="G16" s="46" t="s">
        <v>71</v>
      </c>
      <c r="H16" s="37">
        <v>58</v>
      </c>
      <c r="I16" s="38">
        <v>3681.06</v>
      </c>
      <c r="J16" s="38">
        <v>3681.06</v>
      </c>
      <c r="K16" s="45">
        <v>2.85</v>
      </c>
      <c r="L16" s="45">
        <f t="shared" si="0"/>
        <v>10491.021000000001</v>
      </c>
      <c r="M16" s="43" t="s">
        <v>208</v>
      </c>
      <c r="N16" s="41"/>
    </row>
    <row r="17" spans="1:14" s="5" customFormat="1" ht="15" x14ac:dyDescent="0.25">
      <c r="A17" s="47">
        <f t="shared" si="1"/>
        <v>9</v>
      </c>
      <c r="B17" s="37" t="s">
        <v>188</v>
      </c>
      <c r="C17" s="42" t="s">
        <v>209</v>
      </c>
      <c r="D17" s="43" t="s">
        <v>210</v>
      </c>
      <c r="E17" s="44" t="s">
        <v>23</v>
      </c>
      <c r="F17" s="37" t="s">
        <v>89</v>
      </c>
      <c r="G17" s="46" t="s">
        <v>71</v>
      </c>
      <c r="H17" s="37">
        <v>147</v>
      </c>
      <c r="I17" s="38">
        <v>3326.3820000000001</v>
      </c>
      <c r="J17" s="38">
        <v>3326.3820000000001</v>
      </c>
      <c r="K17" s="45">
        <v>2.85</v>
      </c>
      <c r="L17" s="45">
        <f t="shared" si="0"/>
        <v>9480.1887000000006</v>
      </c>
      <c r="M17" s="44" t="s">
        <v>90</v>
      </c>
      <c r="N17" s="41"/>
    </row>
    <row r="18" spans="1:14" s="5" customFormat="1" ht="15" x14ac:dyDescent="0.25">
      <c r="A18" s="47">
        <f t="shared" si="1"/>
        <v>10</v>
      </c>
      <c r="B18" s="37" t="s">
        <v>188</v>
      </c>
      <c r="C18" s="42" t="s">
        <v>211</v>
      </c>
      <c r="D18" s="43" t="s">
        <v>212</v>
      </c>
      <c r="E18" s="44" t="s">
        <v>23</v>
      </c>
      <c r="F18" s="37" t="s">
        <v>89</v>
      </c>
      <c r="G18" s="46" t="s">
        <v>71</v>
      </c>
      <c r="H18" s="37">
        <v>120</v>
      </c>
      <c r="I18" s="38">
        <v>2849.2</v>
      </c>
      <c r="J18" s="38">
        <v>2849.2</v>
      </c>
      <c r="K18" s="45">
        <v>2.85</v>
      </c>
      <c r="L18" s="45">
        <f t="shared" si="0"/>
        <v>8120.2199999999993</v>
      </c>
      <c r="M18" s="43" t="s">
        <v>213</v>
      </c>
      <c r="N18" s="41"/>
    </row>
    <row r="19" spans="1:14" s="5" customFormat="1" ht="15" x14ac:dyDescent="0.25">
      <c r="A19" s="47">
        <f t="shared" si="1"/>
        <v>11</v>
      </c>
      <c r="B19" s="37" t="s">
        <v>188</v>
      </c>
      <c r="C19" s="42" t="s">
        <v>214</v>
      </c>
      <c r="D19" s="43" t="s">
        <v>215</v>
      </c>
      <c r="E19" s="44" t="s">
        <v>23</v>
      </c>
      <c r="F19" s="37" t="s">
        <v>216</v>
      </c>
      <c r="G19" s="46" t="s">
        <v>111</v>
      </c>
      <c r="H19" s="37">
        <v>35</v>
      </c>
      <c r="I19" s="38">
        <v>1401.75</v>
      </c>
      <c r="J19" s="38">
        <v>1401.75</v>
      </c>
      <c r="K19" s="45">
        <v>3.35</v>
      </c>
      <c r="L19" s="45">
        <f t="shared" si="0"/>
        <v>4695.8625000000002</v>
      </c>
      <c r="M19" s="43" t="s">
        <v>217</v>
      </c>
      <c r="N19" s="41"/>
    </row>
    <row r="20" spans="1:14" s="5" customFormat="1" ht="15" x14ac:dyDescent="0.25">
      <c r="A20" s="47">
        <f t="shared" si="1"/>
        <v>12</v>
      </c>
      <c r="B20" s="37" t="s">
        <v>188</v>
      </c>
      <c r="C20" s="42" t="s">
        <v>218</v>
      </c>
      <c r="D20" s="43" t="s">
        <v>219</v>
      </c>
      <c r="E20" s="44" t="s">
        <v>23</v>
      </c>
      <c r="F20" s="37" t="s">
        <v>59</v>
      </c>
      <c r="G20" s="46" t="s">
        <v>39</v>
      </c>
      <c r="H20" s="37">
        <v>20</v>
      </c>
      <c r="I20" s="38">
        <v>509</v>
      </c>
      <c r="J20" s="38">
        <v>509</v>
      </c>
      <c r="K20" s="45">
        <v>1</v>
      </c>
      <c r="L20" s="45">
        <f t="shared" si="0"/>
        <v>509</v>
      </c>
      <c r="M20" s="44" t="s">
        <v>117</v>
      </c>
      <c r="N20" s="41"/>
    </row>
    <row r="21" spans="1:14" s="5" customFormat="1" ht="30" x14ac:dyDescent="0.25">
      <c r="A21" s="47">
        <f t="shared" si="1"/>
        <v>13</v>
      </c>
      <c r="B21" s="37" t="s">
        <v>188</v>
      </c>
      <c r="C21" s="42" t="s">
        <v>220</v>
      </c>
      <c r="D21" s="43" t="s">
        <v>221</v>
      </c>
      <c r="E21" s="44" t="s">
        <v>23</v>
      </c>
      <c r="F21" s="37" t="s">
        <v>57</v>
      </c>
      <c r="G21" s="46" t="s">
        <v>57</v>
      </c>
      <c r="H21" s="37">
        <v>25</v>
      </c>
      <c r="I21" s="38">
        <v>168.19200000000001</v>
      </c>
      <c r="J21" s="38">
        <v>168.19200000000001</v>
      </c>
      <c r="K21" s="45">
        <v>3.35</v>
      </c>
      <c r="L21" s="45">
        <f t="shared" si="0"/>
        <v>563.44320000000005</v>
      </c>
      <c r="M21" s="43" t="s">
        <v>222</v>
      </c>
      <c r="N21" s="41"/>
    </row>
    <row r="22" spans="1:14" s="5" customFormat="1" ht="35.1" customHeight="1" x14ac:dyDescent="0.25">
      <c r="A22" s="47">
        <f t="shared" si="1"/>
        <v>14</v>
      </c>
      <c r="B22" s="37" t="s">
        <v>188</v>
      </c>
      <c r="C22" s="42" t="s">
        <v>223</v>
      </c>
      <c r="D22" s="43" t="s">
        <v>224</v>
      </c>
      <c r="E22" s="44" t="s">
        <v>23</v>
      </c>
      <c r="F22" s="46" t="s">
        <v>39</v>
      </c>
      <c r="G22" s="46" t="s">
        <v>39</v>
      </c>
      <c r="H22" s="37">
        <v>21</v>
      </c>
      <c r="I22" s="38">
        <v>417.98599999999999</v>
      </c>
      <c r="J22" s="38">
        <v>417.98599999999999</v>
      </c>
      <c r="K22" s="45">
        <v>1</v>
      </c>
      <c r="L22" s="45">
        <f t="shared" si="0"/>
        <v>417.98599999999999</v>
      </c>
      <c r="M22" s="43" t="s">
        <v>104</v>
      </c>
      <c r="N22" s="41"/>
    </row>
    <row r="23" spans="1:14" s="5" customFormat="1" ht="30" x14ac:dyDescent="0.25">
      <c r="A23" s="47">
        <f t="shared" si="1"/>
        <v>15</v>
      </c>
      <c r="B23" s="37" t="s">
        <v>188</v>
      </c>
      <c r="C23" s="42" t="s">
        <v>225</v>
      </c>
      <c r="D23" s="43" t="s">
        <v>226</v>
      </c>
      <c r="E23" s="44" t="s">
        <v>23</v>
      </c>
      <c r="F23" s="37" t="s">
        <v>135</v>
      </c>
      <c r="G23" s="46" t="s">
        <v>39</v>
      </c>
      <c r="H23" s="37">
        <v>5</v>
      </c>
      <c r="I23" s="38">
        <v>54.9</v>
      </c>
      <c r="J23" s="38">
        <v>100</v>
      </c>
      <c r="K23" s="45">
        <v>2.85</v>
      </c>
      <c r="L23" s="45">
        <f t="shared" si="0"/>
        <v>285</v>
      </c>
      <c r="M23" s="43" t="s">
        <v>40</v>
      </c>
      <c r="N23" s="41"/>
    </row>
    <row r="24" spans="1:14" s="5" customFormat="1" ht="30" x14ac:dyDescent="0.25">
      <c r="A24" s="47">
        <f t="shared" si="1"/>
        <v>16</v>
      </c>
      <c r="B24" s="37" t="s">
        <v>188</v>
      </c>
      <c r="C24" s="42" t="s">
        <v>227</v>
      </c>
      <c r="D24" s="43" t="s">
        <v>228</v>
      </c>
      <c r="E24" s="44" t="s">
        <v>23</v>
      </c>
      <c r="F24" s="43" t="s">
        <v>169</v>
      </c>
      <c r="G24" s="46" t="s">
        <v>39</v>
      </c>
      <c r="H24" s="37">
        <v>24</v>
      </c>
      <c r="I24" s="38">
        <v>528.91999999999996</v>
      </c>
      <c r="J24" s="38">
        <v>528.91999999999996</v>
      </c>
      <c r="K24" s="45">
        <v>2.85</v>
      </c>
      <c r="L24" s="45">
        <f t="shared" si="0"/>
        <v>1507.422</v>
      </c>
      <c r="M24" s="43" t="s">
        <v>170</v>
      </c>
      <c r="N24" s="41"/>
    </row>
    <row r="25" spans="1:14" s="5" customFormat="1" ht="15" x14ac:dyDescent="0.25">
      <c r="A25" s="47">
        <f t="shared" si="1"/>
        <v>17</v>
      </c>
      <c r="B25" s="37" t="s">
        <v>188</v>
      </c>
      <c r="C25" s="42" t="s">
        <v>229</v>
      </c>
      <c r="D25" s="43" t="s">
        <v>230</v>
      </c>
      <c r="E25" s="44" t="s">
        <v>23</v>
      </c>
      <c r="F25" s="37" t="s">
        <v>33</v>
      </c>
      <c r="G25" s="46" t="s">
        <v>34</v>
      </c>
      <c r="H25" s="37">
        <v>4</v>
      </c>
      <c r="I25" s="38">
        <v>68.16</v>
      </c>
      <c r="J25" s="38">
        <v>100</v>
      </c>
      <c r="K25" s="45">
        <v>2.85</v>
      </c>
      <c r="L25" s="45">
        <f t="shared" si="0"/>
        <v>285</v>
      </c>
      <c r="M25" s="43" t="s">
        <v>65</v>
      </c>
      <c r="N25" s="41"/>
    </row>
    <row r="26" spans="1:14" s="5" customFormat="1" ht="30" x14ac:dyDescent="0.25">
      <c r="A26" s="47">
        <f t="shared" si="1"/>
        <v>18</v>
      </c>
      <c r="B26" s="37" t="s">
        <v>188</v>
      </c>
      <c r="C26" s="42" t="s">
        <v>231</v>
      </c>
      <c r="D26" s="43" t="s">
        <v>232</v>
      </c>
      <c r="E26" s="44" t="s">
        <v>23</v>
      </c>
      <c r="F26" s="43" t="s">
        <v>169</v>
      </c>
      <c r="G26" s="46" t="s">
        <v>39</v>
      </c>
      <c r="H26" s="37">
        <v>27</v>
      </c>
      <c r="I26" s="38">
        <v>353.51600000000002</v>
      </c>
      <c r="J26" s="38">
        <v>353.51600000000002</v>
      </c>
      <c r="K26" s="45">
        <v>2.85</v>
      </c>
      <c r="L26" s="45">
        <f t="shared" si="0"/>
        <v>1007.5206000000001</v>
      </c>
      <c r="M26" s="43" t="s">
        <v>170</v>
      </c>
      <c r="N26" s="41"/>
    </row>
    <row r="27" spans="1:14" s="5" customFormat="1" ht="15" x14ac:dyDescent="0.25">
      <c r="A27" s="47">
        <f t="shared" si="1"/>
        <v>19</v>
      </c>
      <c r="B27" s="37" t="s">
        <v>233</v>
      </c>
      <c r="C27" s="42" t="s">
        <v>234</v>
      </c>
      <c r="D27" s="43" t="s">
        <v>235</v>
      </c>
      <c r="E27" s="44" t="s">
        <v>23</v>
      </c>
      <c r="F27" s="37" t="s">
        <v>106</v>
      </c>
      <c r="G27" s="46" t="s">
        <v>25</v>
      </c>
      <c r="H27" s="37">
        <v>128</v>
      </c>
      <c r="I27" s="38">
        <v>2672.92</v>
      </c>
      <c r="J27" s="38">
        <v>2672.92</v>
      </c>
      <c r="K27" s="45">
        <v>3.35</v>
      </c>
      <c r="L27" s="45">
        <f t="shared" si="0"/>
        <v>8954.2820000000011</v>
      </c>
      <c r="M27" s="43" t="s">
        <v>236</v>
      </c>
      <c r="N27" s="41"/>
    </row>
    <row r="28" spans="1:14" s="5" customFormat="1" ht="15" x14ac:dyDescent="0.25">
      <c r="A28" s="47">
        <f t="shared" si="1"/>
        <v>20</v>
      </c>
      <c r="B28" s="37" t="s">
        <v>233</v>
      </c>
      <c r="C28" s="42" t="s">
        <v>237</v>
      </c>
      <c r="D28" s="43" t="s">
        <v>238</v>
      </c>
      <c r="E28" s="44" t="s">
        <v>23</v>
      </c>
      <c r="F28" s="37" t="s">
        <v>140</v>
      </c>
      <c r="G28" s="46" t="s">
        <v>83</v>
      </c>
      <c r="H28" s="37">
        <v>31</v>
      </c>
      <c r="I28" s="38">
        <v>682.98</v>
      </c>
      <c r="J28" s="38">
        <v>682.98</v>
      </c>
      <c r="K28" s="45">
        <v>2.85</v>
      </c>
      <c r="L28" s="45">
        <f t="shared" si="0"/>
        <v>1946.4930000000002</v>
      </c>
      <c r="M28" s="43" t="s">
        <v>239</v>
      </c>
      <c r="N28" s="41"/>
    </row>
    <row r="29" spans="1:14" s="5" customFormat="1" ht="30" x14ac:dyDescent="0.25">
      <c r="A29" s="47">
        <f t="shared" si="1"/>
        <v>21</v>
      </c>
      <c r="B29" s="37" t="s">
        <v>233</v>
      </c>
      <c r="C29" s="42" t="s">
        <v>240</v>
      </c>
      <c r="D29" s="43" t="s">
        <v>241</v>
      </c>
      <c r="E29" s="44" t="s">
        <v>23</v>
      </c>
      <c r="F29" s="37" t="s">
        <v>73</v>
      </c>
      <c r="G29" s="46" t="s">
        <v>71</v>
      </c>
      <c r="H29" s="37">
        <v>84</v>
      </c>
      <c r="I29" s="38">
        <v>1920.95</v>
      </c>
      <c r="J29" s="38">
        <v>1920.95</v>
      </c>
      <c r="K29" s="45">
        <v>2.85</v>
      </c>
      <c r="L29" s="45">
        <f t="shared" si="0"/>
        <v>5474.7075000000004</v>
      </c>
      <c r="M29" s="43" t="s">
        <v>74</v>
      </c>
      <c r="N29" s="41"/>
    </row>
    <row r="30" spans="1:14" s="5" customFormat="1" ht="15" customHeight="1" x14ac:dyDescent="0.25">
      <c r="A30" s="47">
        <f t="shared" si="1"/>
        <v>22</v>
      </c>
      <c r="B30" s="37" t="s">
        <v>233</v>
      </c>
      <c r="C30" s="42" t="s">
        <v>242</v>
      </c>
      <c r="D30" s="43" t="s">
        <v>243</v>
      </c>
      <c r="E30" s="44" t="s">
        <v>23</v>
      </c>
      <c r="F30" s="37" t="s">
        <v>244</v>
      </c>
      <c r="G30" s="46" t="s">
        <v>133</v>
      </c>
      <c r="H30" s="37">
        <v>10</v>
      </c>
      <c r="I30" s="38">
        <v>105.11</v>
      </c>
      <c r="J30" s="38">
        <v>105.11</v>
      </c>
      <c r="K30" s="45">
        <v>2.85</v>
      </c>
      <c r="L30" s="45">
        <f t="shared" si="0"/>
        <v>299.56350000000003</v>
      </c>
      <c r="M30" s="43" t="s">
        <v>245</v>
      </c>
      <c r="N30" s="41"/>
    </row>
    <row r="31" spans="1:14" s="5" customFormat="1" ht="30" x14ac:dyDescent="0.25">
      <c r="A31" s="47">
        <f t="shared" si="1"/>
        <v>23</v>
      </c>
      <c r="B31" s="37" t="s">
        <v>233</v>
      </c>
      <c r="C31" s="42" t="s">
        <v>246</v>
      </c>
      <c r="D31" s="43" t="s">
        <v>247</v>
      </c>
      <c r="E31" s="44" t="s">
        <v>23</v>
      </c>
      <c r="F31" s="37" t="s">
        <v>148</v>
      </c>
      <c r="G31" s="46" t="s">
        <v>39</v>
      </c>
      <c r="H31" s="37">
        <v>125</v>
      </c>
      <c r="I31" s="38">
        <v>2884.1210000000001</v>
      </c>
      <c r="J31" s="38">
        <v>2884.1210000000001</v>
      </c>
      <c r="K31" s="45">
        <v>2.85</v>
      </c>
      <c r="L31" s="45">
        <f t="shared" si="0"/>
        <v>8219.744850000001</v>
      </c>
      <c r="M31" s="43" t="s">
        <v>248</v>
      </c>
      <c r="N31" s="41"/>
    </row>
    <row r="32" spans="1:14" s="5" customFormat="1" ht="15" x14ac:dyDescent="0.25">
      <c r="A32" s="47">
        <f t="shared" si="1"/>
        <v>24</v>
      </c>
      <c r="B32" s="37" t="s">
        <v>233</v>
      </c>
      <c r="C32" s="42" t="s">
        <v>249</v>
      </c>
      <c r="D32" s="43" t="s">
        <v>250</v>
      </c>
      <c r="E32" s="44" t="s">
        <v>23</v>
      </c>
      <c r="F32" s="37" t="s">
        <v>58</v>
      </c>
      <c r="G32" s="46" t="s">
        <v>43</v>
      </c>
      <c r="H32" s="37">
        <v>12</v>
      </c>
      <c r="I32" s="38">
        <v>226.60599999999999</v>
      </c>
      <c r="J32" s="38">
        <v>226.60599999999999</v>
      </c>
      <c r="K32" s="45">
        <v>2.85</v>
      </c>
      <c r="L32" s="45">
        <f t="shared" si="0"/>
        <v>645.82709999999997</v>
      </c>
      <c r="M32" s="43" t="s">
        <v>251</v>
      </c>
      <c r="N32" s="41"/>
    </row>
    <row r="33" spans="1:14" s="5" customFormat="1" ht="30" x14ac:dyDescent="0.25">
      <c r="A33" s="47">
        <f t="shared" si="1"/>
        <v>25</v>
      </c>
      <c r="B33" s="37" t="s">
        <v>233</v>
      </c>
      <c r="C33" s="42" t="s">
        <v>252</v>
      </c>
      <c r="D33" s="43" t="s">
        <v>253</v>
      </c>
      <c r="E33" s="44" t="s">
        <v>23</v>
      </c>
      <c r="F33" s="37" t="s">
        <v>128</v>
      </c>
      <c r="G33" s="46" t="s">
        <v>43</v>
      </c>
      <c r="H33" s="37">
        <v>84</v>
      </c>
      <c r="I33" s="38">
        <v>2006.9940000000001</v>
      </c>
      <c r="J33" s="38">
        <v>2006.9940000000001</v>
      </c>
      <c r="K33" s="45">
        <v>2.85</v>
      </c>
      <c r="L33" s="45">
        <f t="shared" si="0"/>
        <v>5719.9329000000007</v>
      </c>
      <c r="M33" s="43" t="s">
        <v>129</v>
      </c>
      <c r="N33" s="41"/>
    </row>
    <row r="34" spans="1:14" s="5" customFormat="1" ht="15" x14ac:dyDescent="0.25">
      <c r="A34" s="47">
        <f t="shared" si="1"/>
        <v>26</v>
      </c>
      <c r="B34" s="37" t="s">
        <v>233</v>
      </c>
      <c r="C34" s="42" t="s">
        <v>254</v>
      </c>
      <c r="D34" s="43" t="s">
        <v>255</v>
      </c>
      <c r="E34" s="44" t="s">
        <v>23</v>
      </c>
      <c r="F34" s="37" t="s">
        <v>58</v>
      </c>
      <c r="G34" s="46" t="s">
        <v>43</v>
      </c>
      <c r="H34" s="37">
        <v>15</v>
      </c>
      <c r="I34" s="38">
        <v>509</v>
      </c>
      <c r="J34" s="38">
        <v>509</v>
      </c>
      <c r="K34" s="45">
        <v>2.85</v>
      </c>
      <c r="L34" s="45">
        <f t="shared" si="0"/>
        <v>1450.65</v>
      </c>
      <c r="M34" s="43" t="s">
        <v>184</v>
      </c>
      <c r="N34" s="41"/>
    </row>
    <row r="35" spans="1:14" s="5" customFormat="1" ht="15" x14ac:dyDescent="0.25">
      <c r="A35" s="47">
        <f t="shared" si="1"/>
        <v>27</v>
      </c>
      <c r="B35" s="37" t="s">
        <v>233</v>
      </c>
      <c r="C35" s="42" t="s">
        <v>256</v>
      </c>
      <c r="D35" s="43" t="s">
        <v>257</v>
      </c>
      <c r="E35" s="44" t="s">
        <v>23</v>
      </c>
      <c r="F35" s="37" t="s">
        <v>50</v>
      </c>
      <c r="G35" s="46" t="s">
        <v>41</v>
      </c>
      <c r="H35" s="37">
        <v>2</v>
      </c>
      <c r="I35" s="38">
        <v>20.010000000000002</v>
      </c>
      <c r="J35" s="38">
        <v>100</v>
      </c>
      <c r="K35" s="45">
        <v>2.85</v>
      </c>
      <c r="L35" s="45">
        <f t="shared" si="0"/>
        <v>285</v>
      </c>
      <c r="M35" s="43" t="s">
        <v>122</v>
      </c>
      <c r="N35" s="41"/>
    </row>
    <row r="36" spans="1:14" s="5" customFormat="1" ht="30" x14ac:dyDescent="0.25">
      <c r="A36" s="47">
        <f t="shared" si="1"/>
        <v>28</v>
      </c>
      <c r="B36" s="37" t="s">
        <v>233</v>
      </c>
      <c r="C36" s="42" t="s">
        <v>258</v>
      </c>
      <c r="D36" s="43" t="s">
        <v>259</v>
      </c>
      <c r="E36" s="44" t="s">
        <v>23</v>
      </c>
      <c r="F36" s="37" t="s">
        <v>260</v>
      </c>
      <c r="G36" s="46" t="s">
        <v>41</v>
      </c>
      <c r="H36" s="37">
        <v>68</v>
      </c>
      <c r="I36" s="38">
        <v>1469.4670000000001</v>
      </c>
      <c r="J36" s="38">
        <v>1469.4670000000001</v>
      </c>
      <c r="K36" s="45">
        <v>2.85</v>
      </c>
      <c r="L36" s="45">
        <f t="shared" si="0"/>
        <v>4187.9809500000001</v>
      </c>
      <c r="M36" s="43" t="s">
        <v>261</v>
      </c>
      <c r="N36" s="41"/>
    </row>
    <row r="37" spans="1:14" s="5" customFormat="1" ht="15" x14ac:dyDescent="0.25">
      <c r="A37" s="47">
        <f t="shared" si="1"/>
        <v>29</v>
      </c>
      <c r="B37" s="37" t="s">
        <v>233</v>
      </c>
      <c r="C37" s="42" t="s">
        <v>262</v>
      </c>
      <c r="D37" s="43" t="s">
        <v>263</v>
      </c>
      <c r="E37" s="44" t="s">
        <v>23</v>
      </c>
      <c r="F37" s="37" t="s">
        <v>47</v>
      </c>
      <c r="G37" s="46" t="s">
        <v>41</v>
      </c>
      <c r="H37" s="37">
        <v>10</v>
      </c>
      <c r="I37" s="38">
        <v>300.5</v>
      </c>
      <c r="J37" s="38">
        <v>300.5</v>
      </c>
      <c r="K37" s="45">
        <v>2.85</v>
      </c>
      <c r="L37" s="45">
        <f t="shared" si="0"/>
        <v>856.42500000000007</v>
      </c>
      <c r="M37" s="43" t="s">
        <v>98</v>
      </c>
      <c r="N37" s="41"/>
    </row>
    <row r="38" spans="1:14" s="5" customFormat="1" ht="15" x14ac:dyDescent="0.25">
      <c r="A38" s="47">
        <f t="shared" si="1"/>
        <v>30</v>
      </c>
      <c r="B38" s="37" t="s">
        <v>233</v>
      </c>
      <c r="C38" s="42" t="s">
        <v>264</v>
      </c>
      <c r="D38" s="43" t="s">
        <v>265</v>
      </c>
      <c r="E38" s="44" t="s">
        <v>23</v>
      </c>
      <c r="F38" s="37" t="s">
        <v>50</v>
      </c>
      <c r="G38" s="46" t="s">
        <v>41</v>
      </c>
      <c r="H38" s="37">
        <v>10</v>
      </c>
      <c r="I38" s="38">
        <v>151.51</v>
      </c>
      <c r="J38" s="38">
        <v>151.51</v>
      </c>
      <c r="K38" s="45">
        <v>2.85</v>
      </c>
      <c r="L38" s="45">
        <f t="shared" si="0"/>
        <v>431.80349999999999</v>
      </c>
      <c r="M38" s="43" t="s">
        <v>51</v>
      </c>
      <c r="N38" s="41"/>
    </row>
    <row r="39" spans="1:14" s="5" customFormat="1" ht="15" x14ac:dyDescent="0.25">
      <c r="A39" s="47">
        <f t="shared" si="1"/>
        <v>31</v>
      </c>
      <c r="B39" s="37" t="s">
        <v>266</v>
      </c>
      <c r="C39" s="42" t="s">
        <v>267</v>
      </c>
      <c r="D39" s="43" t="s">
        <v>268</v>
      </c>
      <c r="E39" s="44" t="s">
        <v>23</v>
      </c>
      <c r="F39" s="37" t="s">
        <v>131</v>
      </c>
      <c r="G39" s="46" t="s">
        <v>39</v>
      </c>
      <c r="H39" s="37">
        <v>109</v>
      </c>
      <c r="I39" s="38">
        <v>2742.05</v>
      </c>
      <c r="J39" s="38">
        <v>2742.05</v>
      </c>
      <c r="K39" s="45">
        <v>1</v>
      </c>
      <c r="L39" s="45">
        <f t="shared" si="0"/>
        <v>2742.05</v>
      </c>
      <c r="M39" s="43" t="s">
        <v>132</v>
      </c>
      <c r="N39" s="41"/>
    </row>
    <row r="40" spans="1:14" s="5" customFormat="1" ht="15" x14ac:dyDescent="0.25">
      <c r="A40" s="47">
        <f t="shared" si="1"/>
        <v>32</v>
      </c>
      <c r="B40" s="37" t="s">
        <v>266</v>
      </c>
      <c r="C40" s="42" t="s">
        <v>269</v>
      </c>
      <c r="D40" s="43" t="s">
        <v>270</v>
      </c>
      <c r="E40" s="44" t="s">
        <v>23</v>
      </c>
      <c r="F40" s="37" t="s">
        <v>131</v>
      </c>
      <c r="G40" s="46" t="s">
        <v>39</v>
      </c>
      <c r="H40" s="37">
        <v>125</v>
      </c>
      <c r="I40" s="38">
        <v>3581.25</v>
      </c>
      <c r="J40" s="38">
        <v>3581.25</v>
      </c>
      <c r="K40" s="45">
        <v>1</v>
      </c>
      <c r="L40" s="45">
        <f t="shared" si="0"/>
        <v>3581.25</v>
      </c>
      <c r="M40" s="43" t="s">
        <v>132</v>
      </c>
      <c r="N40" s="41"/>
    </row>
    <row r="41" spans="1:14" s="5" customFormat="1" ht="15" x14ac:dyDescent="0.25">
      <c r="A41" s="47">
        <f t="shared" si="1"/>
        <v>33</v>
      </c>
      <c r="B41" s="37" t="s">
        <v>266</v>
      </c>
      <c r="C41" s="42" t="s">
        <v>271</v>
      </c>
      <c r="D41" s="36">
        <v>422261002</v>
      </c>
      <c r="E41" s="44" t="s">
        <v>23</v>
      </c>
      <c r="F41" s="37" t="s">
        <v>63</v>
      </c>
      <c r="G41" s="46" t="s">
        <v>63</v>
      </c>
      <c r="H41" s="37">
        <v>10</v>
      </c>
      <c r="I41" s="38">
        <v>274.10000000000002</v>
      </c>
      <c r="J41" s="38">
        <v>274.10000000000002</v>
      </c>
      <c r="K41" s="45">
        <v>3.35</v>
      </c>
      <c r="L41" s="45">
        <f t="shared" si="0"/>
        <v>918.23500000000013</v>
      </c>
      <c r="M41" s="44" t="s">
        <v>272</v>
      </c>
      <c r="N41" s="41"/>
    </row>
    <row r="42" spans="1:14" s="5" customFormat="1" ht="15" x14ac:dyDescent="0.25">
      <c r="A42" s="47">
        <f t="shared" si="1"/>
        <v>34</v>
      </c>
      <c r="B42" s="37" t="s">
        <v>266</v>
      </c>
      <c r="C42" s="42" t="s">
        <v>273</v>
      </c>
      <c r="D42" s="43" t="s">
        <v>274</v>
      </c>
      <c r="E42" s="44" t="s">
        <v>23</v>
      </c>
      <c r="F42" s="37" t="s">
        <v>31</v>
      </c>
      <c r="G42" s="46" t="s">
        <v>31</v>
      </c>
      <c r="H42" s="37">
        <v>4</v>
      </c>
      <c r="I42" s="38">
        <v>129</v>
      </c>
      <c r="J42" s="38">
        <v>129</v>
      </c>
      <c r="K42" s="45">
        <v>2.85</v>
      </c>
      <c r="L42" s="45">
        <f t="shared" si="0"/>
        <v>367.65000000000003</v>
      </c>
      <c r="M42" s="43" t="s">
        <v>32</v>
      </c>
      <c r="N42" s="41"/>
    </row>
    <row r="43" spans="1:14" s="5" customFormat="1" ht="30" x14ac:dyDescent="0.25">
      <c r="A43" s="47">
        <f t="shared" si="1"/>
        <v>35</v>
      </c>
      <c r="B43" s="37" t="s">
        <v>266</v>
      </c>
      <c r="C43" s="42" t="s">
        <v>275</v>
      </c>
      <c r="D43" s="43" t="s">
        <v>276</v>
      </c>
      <c r="E43" s="44" t="s">
        <v>23</v>
      </c>
      <c r="F43" s="37" t="s">
        <v>113</v>
      </c>
      <c r="G43" s="46" t="s">
        <v>30</v>
      </c>
      <c r="H43" s="37">
        <v>157</v>
      </c>
      <c r="I43" s="38">
        <v>3615.7220000000002</v>
      </c>
      <c r="J43" s="38">
        <v>3615.7220000000002</v>
      </c>
      <c r="K43" s="45">
        <v>2.85</v>
      </c>
      <c r="L43" s="45">
        <f t="shared" si="0"/>
        <v>10304.807700000001</v>
      </c>
      <c r="M43" s="44" t="s">
        <v>114</v>
      </c>
      <c r="N43" s="41"/>
    </row>
    <row r="44" spans="1:14" s="5" customFormat="1" ht="15" x14ac:dyDescent="0.25">
      <c r="A44" s="47">
        <f t="shared" si="1"/>
        <v>36</v>
      </c>
      <c r="B44" s="37" t="s">
        <v>266</v>
      </c>
      <c r="C44" s="42" t="s">
        <v>277</v>
      </c>
      <c r="D44" s="43" t="s">
        <v>278</v>
      </c>
      <c r="E44" s="44" t="s">
        <v>23</v>
      </c>
      <c r="F44" s="37" t="s">
        <v>58</v>
      </c>
      <c r="G44" s="46" t="s">
        <v>43</v>
      </c>
      <c r="H44" s="37">
        <v>40</v>
      </c>
      <c r="I44" s="38">
        <v>1602</v>
      </c>
      <c r="J44" s="38">
        <v>1602</v>
      </c>
      <c r="K44" s="45">
        <v>2.85</v>
      </c>
      <c r="L44" s="45">
        <f t="shared" si="0"/>
        <v>4565.7</v>
      </c>
      <c r="M44" s="43" t="s">
        <v>279</v>
      </c>
      <c r="N44" s="41"/>
    </row>
    <row r="45" spans="1:14" s="5" customFormat="1" ht="15" x14ac:dyDescent="0.25">
      <c r="A45" s="47">
        <f t="shared" si="1"/>
        <v>37</v>
      </c>
      <c r="B45" s="37" t="s">
        <v>266</v>
      </c>
      <c r="C45" s="42" t="s">
        <v>280</v>
      </c>
      <c r="D45" s="43" t="s">
        <v>281</v>
      </c>
      <c r="E45" s="44" t="s">
        <v>23</v>
      </c>
      <c r="F45" s="37" t="s">
        <v>45</v>
      </c>
      <c r="G45" s="46" t="s">
        <v>41</v>
      </c>
      <c r="H45" s="37">
        <v>5</v>
      </c>
      <c r="I45" s="38">
        <v>34.5</v>
      </c>
      <c r="J45" s="38">
        <v>100</v>
      </c>
      <c r="K45" s="45">
        <v>2.85</v>
      </c>
      <c r="L45" s="45">
        <f t="shared" si="0"/>
        <v>285</v>
      </c>
      <c r="M45" s="43" t="s">
        <v>46</v>
      </c>
      <c r="N45" s="41"/>
    </row>
    <row r="46" spans="1:14" s="5" customFormat="1" ht="30" x14ac:dyDescent="0.25">
      <c r="A46" s="47">
        <f t="shared" si="1"/>
        <v>38</v>
      </c>
      <c r="B46" s="37" t="s">
        <v>266</v>
      </c>
      <c r="C46" s="42" t="s">
        <v>282</v>
      </c>
      <c r="D46" s="43" t="s">
        <v>283</v>
      </c>
      <c r="E46" s="44" t="s">
        <v>23</v>
      </c>
      <c r="F46" s="37" t="s">
        <v>49</v>
      </c>
      <c r="G46" s="46" t="s">
        <v>41</v>
      </c>
      <c r="H46" s="37">
        <v>118</v>
      </c>
      <c r="I46" s="38">
        <v>2238.39</v>
      </c>
      <c r="J46" s="38">
        <v>2238.39</v>
      </c>
      <c r="K46" s="45">
        <v>2.85</v>
      </c>
      <c r="L46" s="45">
        <f t="shared" si="0"/>
        <v>6379.4115000000002</v>
      </c>
      <c r="M46" s="43" t="s">
        <v>284</v>
      </c>
      <c r="N46" s="41"/>
    </row>
    <row r="47" spans="1:14" s="5" customFormat="1" ht="15" x14ac:dyDescent="0.25">
      <c r="A47" s="47">
        <f t="shared" si="1"/>
        <v>39</v>
      </c>
      <c r="B47" s="37" t="s">
        <v>266</v>
      </c>
      <c r="C47" s="42" t="s">
        <v>285</v>
      </c>
      <c r="D47" s="43" t="s">
        <v>286</v>
      </c>
      <c r="E47" s="44" t="s">
        <v>23</v>
      </c>
      <c r="F47" s="37" t="s">
        <v>130</v>
      </c>
      <c r="G47" s="46" t="s">
        <v>28</v>
      </c>
      <c r="H47" s="37">
        <v>113</v>
      </c>
      <c r="I47" s="38">
        <v>1834.62</v>
      </c>
      <c r="J47" s="38">
        <v>1834.62</v>
      </c>
      <c r="K47" s="45">
        <v>2.85</v>
      </c>
      <c r="L47" s="45">
        <f t="shared" si="0"/>
        <v>5228.6669999999995</v>
      </c>
      <c r="M47" s="43" t="s">
        <v>52</v>
      </c>
      <c r="N47" s="41"/>
    </row>
    <row r="48" spans="1:14" s="5" customFormat="1" ht="15" x14ac:dyDescent="0.25">
      <c r="A48" s="47">
        <f t="shared" si="1"/>
        <v>40</v>
      </c>
      <c r="B48" s="37" t="s">
        <v>287</v>
      </c>
      <c r="C48" s="42" t="s">
        <v>288</v>
      </c>
      <c r="D48" s="44" t="s">
        <v>289</v>
      </c>
      <c r="E48" s="44" t="s">
        <v>23</v>
      </c>
      <c r="F48" s="37" t="s">
        <v>58</v>
      </c>
      <c r="G48" s="46" t="s">
        <v>43</v>
      </c>
      <c r="H48" s="37">
        <v>129</v>
      </c>
      <c r="I48" s="38">
        <v>2796.8780000000002</v>
      </c>
      <c r="J48" s="38">
        <v>2796.8780000000002</v>
      </c>
      <c r="K48" s="45">
        <v>2.85</v>
      </c>
      <c r="L48" s="45">
        <f t="shared" si="0"/>
        <v>7971.1023000000005</v>
      </c>
      <c r="M48" s="43" t="s">
        <v>279</v>
      </c>
      <c r="N48" s="41"/>
    </row>
    <row r="49" spans="1:14" s="5" customFormat="1" ht="15" x14ac:dyDescent="0.25">
      <c r="A49" s="47">
        <f t="shared" si="1"/>
        <v>41</v>
      </c>
      <c r="B49" s="37" t="s">
        <v>287</v>
      </c>
      <c r="C49" s="42" t="s">
        <v>290</v>
      </c>
      <c r="D49" s="43" t="s">
        <v>291</v>
      </c>
      <c r="E49" s="44" t="s">
        <v>23</v>
      </c>
      <c r="F49" s="37" t="s">
        <v>62</v>
      </c>
      <c r="G49" s="46" t="s">
        <v>63</v>
      </c>
      <c r="H49" s="37">
        <v>170</v>
      </c>
      <c r="I49" s="38">
        <v>3438.2719999999999</v>
      </c>
      <c r="J49" s="38">
        <v>3438.2719999999999</v>
      </c>
      <c r="K49" s="45">
        <v>3.35</v>
      </c>
      <c r="L49" s="45">
        <f t="shared" si="0"/>
        <v>11518.2112</v>
      </c>
      <c r="M49" s="43" t="s">
        <v>64</v>
      </c>
      <c r="N49" s="41"/>
    </row>
    <row r="50" spans="1:14" s="5" customFormat="1" ht="15" x14ac:dyDescent="0.25">
      <c r="A50" s="47">
        <f t="shared" si="1"/>
        <v>42</v>
      </c>
      <c r="B50" s="37" t="s">
        <v>287</v>
      </c>
      <c r="C50" s="42" t="s">
        <v>292</v>
      </c>
      <c r="D50" s="43" t="s">
        <v>293</v>
      </c>
      <c r="E50" s="44" t="s">
        <v>23</v>
      </c>
      <c r="F50" s="37" t="s">
        <v>30</v>
      </c>
      <c r="G50" s="46" t="s">
        <v>30</v>
      </c>
      <c r="H50" s="37">
        <v>67</v>
      </c>
      <c r="I50" s="38">
        <v>1571.11</v>
      </c>
      <c r="J50" s="38">
        <v>1571.11</v>
      </c>
      <c r="K50" s="45">
        <v>2.85</v>
      </c>
      <c r="L50" s="45">
        <f t="shared" si="0"/>
        <v>4477.6634999999997</v>
      </c>
      <c r="M50" s="44" t="s">
        <v>91</v>
      </c>
      <c r="N50" s="41"/>
    </row>
    <row r="51" spans="1:14" s="5" customFormat="1" ht="45" x14ac:dyDescent="0.25">
      <c r="A51" s="47">
        <f t="shared" si="1"/>
        <v>43</v>
      </c>
      <c r="B51" s="37" t="s">
        <v>287</v>
      </c>
      <c r="C51" s="42" t="s">
        <v>294</v>
      </c>
      <c r="D51" s="43" t="s">
        <v>917</v>
      </c>
      <c r="E51" s="44" t="s">
        <v>23</v>
      </c>
      <c r="F51" s="37" t="s">
        <v>67</v>
      </c>
      <c r="G51" s="46" t="s">
        <v>31</v>
      </c>
      <c r="H51" s="37">
        <v>71</v>
      </c>
      <c r="I51" s="38">
        <v>2043.52</v>
      </c>
      <c r="J51" s="38">
        <v>2043.52</v>
      </c>
      <c r="K51" s="45">
        <v>2.85</v>
      </c>
      <c r="L51" s="45">
        <f t="shared" si="0"/>
        <v>5824.0320000000002</v>
      </c>
      <c r="M51" s="44" t="s">
        <v>68</v>
      </c>
      <c r="N51" s="41"/>
    </row>
    <row r="52" spans="1:14" s="5" customFormat="1" ht="15" x14ac:dyDescent="0.25">
      <c r="A52" s="47">
        <f t="shared" si="1"/>
        <v>44</v>
      </c>
      <c r="B52" s="37" t="s">
        <v>295</v>
      </c>
      <c r="C52" s="42" t="s">
        <v>296</v>
      </c>
      <c r="D52" s="43" t="s">
        <v>297</v>
      </c>
      <c r="E52" s="44" t="s">
        <v>23</v>
      </c>
      <c r="F52" s="37" t="s">
        <v>298</v>
      </c>
      <c r="G52" s="46" t="s">
        <v>43</v>
      </c>
      <c r="H52" s="37">
        <v>75</v>
      </c>
      <c r="I52" s="38">
        <v>3003.75</v>
      </c>
      <c r="J52" s="38">
        <v>3003.75</v>
      </c>
      <c r="K52" s="45">
        <v>2.85</v>
      </c>
      <c r="L52" s="45">
        <f t="shared" si="0"/>
        <v>8560.6875</v>
      </c>
      <c r="M52" s="43" t="s">
        <v>167</v>
      </c>
      <c r="N52" s="41"/>
    </row>
    <row r="53" spans="1:14" s="5" customFormat="1" ht="30" x14ac:dyDescent="0.25">
      <c r="A53" s="47">
        <f t="shared" si="1"/>
        <v>45</v>
      </c>
      <c r="B53" s="37" t="s">
        <v>295</v>
      </c>
      <c r="C53" s="42" t="s">
        <v>299</v>
      </c>
      <c r="D53" s="43" t="s">
        <v>300</v>
      </c>
      <c r="E53" s="44" t="s">
        <v>23</v>
      </c>
      <c r="F53" s="37" t="s">
        <v>301</v>
      </c>
      <c r="G53" s="46" t="s">
        <v>41</v>
      </c>
      <c r="H53" s="37">
        <v>28</v>
      </c>
      <c r="I53" s="38">
        <v>421.80399999999997</v>
      </c>
      <c r="J53" s="38">
        <v>421.80399999999997</v>
      </c>
      <c r="K53" s="45">
        <v>2.85</v>
      </c>
      <c r="L53" s="45">
        <f t="shared" si="0"/>
        <v>1202.1414</v>
      </c>
      <c r="M53" s="43" t="s">
        <v>302</v>
      </c>
      <c r="N53" s="41"/>
    </row>
    <row r="54" spans="1:14" s="5" customFormat="1" ht="30" x14ac:dyDescent="0.25">
      <c r="A54" s="47">
        <f t="shared" si="1"/>
        <v>46</v>
      </c>
      <c r="B54" s="37" t="s">
        <v>295</v>
      </c>
      <c r="C54" s="42" t="s">
        <v>303</v>
      </c>
      <c r="D54" s="43" t="s">
        <v>304</v>
      </c>
      <c r="E54" s="44" t="s">
        <v>23</v>
      </c>
      <c r="F54" s="37" t="s">
        <v>50</v>
      </c>
      <c r="G54" s="46" t="s">
        <v>41</v>
      </c>
      <c r="H54" s="37">
        <v>63</v>
      </c>
      <c r="I54" s="38">
        <v>1326.87</v>
      </c>
      <c r="J54" s="38">
        <v>1326.87</v>
      </c>
      <c r="K54" s="45">
        <v>2.85</v>
      </c>
      <c r="L54" s="45">
        <f t="shared" si="0"/>
        <v>3781.5794999999998</v>
      </c>
      <c r="M54" s="43" t="s">
        <v>51</v>
      </c>
      <c r="N54" s="41"/>
    </row>
    <row r="55" spans="1:14" s="5" customFormat="1" ht="15" x14ac:dyDescent="0.25">
      <c r="A55" s="47">
        <f t="shared" si="1"/>
        <v>47</v>
      </c>
      <c r="B55" s="37" t="s">
        <v>295</v>
      </c>
      <c r="C55" s="42" t="s">
        <v>305</v>
      </c>
      <c r="D55" s="43" t="s">
        <v>306</v>
      </c>
      <c r="E55" s="44" t="s">
        <v>23</v>
      </c>
      <c r="F55" s="37" t="s">
        <v>260</v>
      </c>
      <c r="G55" s="46" t="s">
        <v>41</v>
      </c>
      <c r="H55" s="37">
        <v>23</v>
      </c>
      <c r="I55" s="38">
        <v>458.1</v>
      </c>
      <c r="J55" s="38">
        <v>458.1</v>
      </c>
      <c r="K55" s="45">
        <v>2.85</v>
      </c>
      <c r="L55" s="45">
        <f t="shared" si="0"/>
        <v>1305.585</v>
      </c>
      <c r="M55" s="43" t="s">
        <v>261</v>
      </c>
      <c r="N55" s="41"/>
    </row>
    <row r="56" spans="1:14" s="5" customFormat="1" ht="15" x14ac:dyDescent="0.25">
      <c r="A56" s="47">
        <f t="shared" si="1"/>
        <v>48</v>
      </c>
      <c r="B56" s="37" t="s">
        <v>295</v>
      </c>
      <c r="C56" s="42" t="s">
        <v>307</v>
      </c>
      <c r="D56" s="43" t="s">
        <v>308</v>
      </c>
      <c r="E56" s="44" t="s">
        <v>23</v>
      </c>
      <c r="F56" s="37" t="s">
        <v>63</v>
      </c>
      <c r="G56" s="46" t="s">
        <v>63</v>
      </c>
      <c r="H56" s="37">
        <v>5</v>
      </c>
      <c r="I56" s="38">
        <v>43.59</v>
      </c>
      <c r="J56" s="38">
        <v>100</v>
      </c>
      <c r="K56" s="45">
        <v>3.35</v>
      </c>
      <c r="L56" s="45">
        <f t="shared" si="0"/>
        <v>335</v>
      </c>
      <c r="M56" s="44" t="s">
        <v>272</v>
      </c>
      <c r="N56" s="41"/>
    </row>
    <row r="57" spans="1:14" s="5" customFormat="1" ht="15" x14ac:dyDescent="0.25">
      <c r="A57" s="47">
        <f t="shared" si="1"/>
        <v>49</v>
      </c>
      <c r="B57" s="37" t="s">
        <v>295</v>
      </c>
      <c r="C57" s="42" t="s">
        <v>309</v>
      </c>
      <c r="D57" s="43" t="s">
        <v>310</v>
      </c>
      <c r="E57" s="44" t="s">
        <v>23</v>
      </c>
      <c r="F57" s="37" t="s">
        <v>31</v>
      </c>
      <c r="G57" s="46" t="s">
        <v>31</v>
      </c>
      <c r="H57" s="37">
        <v>38</v>
      </c>
      <c r="I57" s="38">
        <v>720.57600000000002</v>
      </c>
      <c r="J57" s="38">
        <v>720.57600000000002</v>
      </c>
      <c r="K57" s="45">
        <v>2.85</v>
      </c>
      <c r="L57" s="45">
        <f t="shared" si="0"/>
        <v>2053.6415999999999</v>
      </c>
      <c r="M57" s="43" t="s">
        <v>311</v>
      </c>
      <c r="N57" s="41"/>
    </row>
    <row r="58" spans="1:14" s="5" customFormat="1" ht="30" x14ac:dyDescent="0.25">
      <c r="A58" s="47">
        <f t="shared" si="1"/>
        <v>50</v>
      </c>
      <c r="B58" s="37" t="s">
        <v>295</v>
      </c>
      <c r="C58" s="42" t="s">
        <v>312</v>
      </c>
      <c r="D58" s="43" t="s">
        <v>313</v>
      </c>
      <c r="E58" s="44" t="s">
        <v>23</v>
      </c>
      <c r="F58" s="37" t="s">
        <v>314</v>
      </c>
      <c r="G58" s="46" t="s">
        <v>28</v>
      </c>
      <c r="H58" s="37">
        <v>13</v>
      </c>
      <c r="I58" s="38">
        <v>159</v>
      </c>
      <c r="J58" s="38">
        <v>159</v>
      </c>
      <c r="K58" s="45">
        <v>2.85</v>
      </c>
      <c r="L58" s="45">
        <f t="shared" si="0"/>
        <v>453.15000000000003</v>
      </c>
      <c r="M58" s="43" t="s">
        <v>315</v>
      </c>
      <c r="N58" s="41"/>
    </row>
    <row r="59" spans="1:14" s="5" customFormat="1" ht="15" x14ac:dyDescent="0.25">
      <c r="A59" s="47">
        <f t="shared" si="1"/>
        <v>51</v>
      </c>
      <c r="B59" s="37" t="s">
        <v>295</v>
      </c>
      <c r="C59" s="42" t="s">
        <v>316</v>
      </c>
      <c r="D59" s="43" t="s">
        <v>317</v>
      </c>
      <c r="E59" s="44" t="s">
        <v>23</v>
      </c>
      <c r="F59" s="37" t="s">
        <v>137</v>
      </c>
      <c r="G59" s="46" t="s">
        <v>43</v>
      </c>
      <c r="H59" s="37">
        <v>84</v>
      </c>
      <c r="I59" s="38">
        <v>1415.56</v>
      </c>
      <c r="J59" s="38">
        <v>1415.56</v>
      </c>
      <c r="K59" s="45">
        <v>2.85</v>
      </c>
      <c r="L59" s="45">
        <f t="shared" si="0"/>
        <v>4034.346</v>
      </c>
      <c r="M59" s="43" t="s">
        <v>318</v>
      </c>
      <c r="N59" s="41"/>
    </row>
    <row r="60" spans="1:14" s="5" customFormat="1" ht="15" x14ac:dyDescent="0.25">
      <c r="A60" s="47">
        <f t="shared" si="1"/>
        <v>52</v>
      </c>
      <c r="B60" s="37" t="s">
        <v>295</v>
      </c>
      <c r="C60" s="42" t="s">
        <v>319</v>
      </c>
      <c r="D60" s="43" t="s">
        <v>320</v>
      </c>
      <c r="E60" s="44" t="s">
        <v>23</v>
      </c>
      <c r="F60" s="37" t="s">
        <v>159</v>
      </c>
      <c r="G60" s="46" t="s">
        <v>30</v>
      </c>
      <c r="H60" s="37">
        <v>7</v>
      </c>
      <c r="I60" s="38">
        <v>56.91</v>
      </c>
      <c r="J60" s="38">
        <v>100</v>
      </c>
      <c r="K60" s="45">
        <v>2.85</v>
      </c>
      <c r="L60" s="45">
        <f t="shared" si="0"/>
        <v>285</v>
      </c>
      <c r="M60" s="43" t="s">
        <v>321</v>
      </c>
      <c r="N60" s="41"/>
    </row>
    <row r="61" spans="1:14" s="5" customFormat="1" ht="30" x14ac:dyDescent="0.25">
      <c r="A61" s="47">
        <f t="shared" si="1"/>
        <v>53</v>
      </c>
      <c r="B61" s="37" t="s">
        <v>295</v>
      </c>
      <c r="C61" s="42" t="s">
        <v>322</v>
      </c>
      <c r="D61" s="43" t="s">
        <v>323</v>
      </c>
      <c r="E61" s="44" t="s">
        <v>23</v>
      </c>
      <c r="F61" s="37" t="s">
        <v>148</v>
      </c>
      <c r="G61" s="46" t="s">
        <v>39</v>
      </c>
      <c r="H61" s="37">
        <v>3</v>
      </c>
      <c r="I61" s="38">
        <v>75.75</v>
      </c>
      <c r="J61" s="38">
        <v>100</v>
      </c>
      <c r="K61" s="45">
        <v>2.85</v>
      </c>
      <c r="L61" s="45">
        <f t="shared" si="0"/>
        <v>285</v>
      </c>
      <c r="M61" s="43" t="s">
        <v>248</v>
      </c>
      <c r="N61" s="41"/>
    </row>
    <row r="62" spans="1:14" s="5" customFormat="1" ht="15" x14ac:dyDescent="0.25">
      <c r="A62" s="47">
        <f t="shared" si="1"/>
        <v>54</v>
      </c>
      <c r="B62" s="37" t="s">
        <v>295</v>
      </c>
      <c r="C62" s="42" t="s">
        <v>324</v>
      </c>
      <c r="D62" s="43" t="s">
        <v>325</v>
      </c>
      <c r="E62" s="44" t="s">
        <v>23</v>
      </c>
      <c r="F62" s="37" t="s">
        <v>47</v>
      </c>
      <c r="G62" s="46" t="s">
        <v>41</v>
      </c>
      <c r="H62" s="37">
        <v>97</v>
      </c>
      <c r="I62" s="38">
        <v>2303.0839999999998</v>
      </c>
      <c r="J62" s="38">
        <v>2303.0839999999998</v>
      </c>
      <c r="K62" s="45">
        <v>2.85</v>
      </c>
      <c r="L62" s="45">
        <f t="shared" si="0"/>
        <v>6563.7893999999997</v>
      </c>
      <c r="M62" s="43" t="s">
        <v>48</v>
      </c>
      <c r="N62" s="41"/>
    </row>
    <row r="63" spans="1:14" s="5" customFormat="1" ht="15" x14ac:dyDescent="0.25">
      <c r="A63" s="47">
        <f t="shared" si="1"/>
        <v>55</v>
      </c>
      <c r="B63" s="37" t="s">
        <v>295</v>
      </c>
      <c r="C63" s="42" t="s">
        <v>326</v>
      </c>
      <c r="D63" s="43" t="s">
        <v>327</v>
      </c>
      <c r="E63" s="44" t="s">
        <v>23</v>
      </c>
      <c r="F63" s="37" t="s">
        <v>49</v>
      </c>
      <c r="G63" s="46" t="s">
        <v>41</v>
      </c>
      <c r="H63" s="37">
        <v>1</v>
      </c>
      <c r="I63" s="38">
        <v>14.45</v>
      </c>
      <c r="J63" s="38">
        <v>100</v>
      </c>
      <c r="K63" s="45">
        <v>2.85</v>
      </c>
      <c r="L63" s="45">
        <f t="shared" si="0"/>
        <v>285</v>
      </c>
      <c r="M63" s="43" t="s">
        <v>284</v>
      </c>
      <c r="N63" s="41"/>
    </row>
    <row r="64" spans="1:14" s="5" customFormat="1" ht="15" x14ac:dyDescent="0.25">
      <c r="A64" s="47">
        <f t="shared" si="1"/>
        <v>56</v>
      </c>
      <c r="B64" s="37" t="s">
        <v>295</v>
      </c>
      <c r="C64" s="42" t="s">
        <v>328</v>
      </c>
      <c r="D64" s="43" t="s">
        <v>329</v>
      </c>
      <c r="E64" s="44" t="s">
        <v>23</v>
      </c>
      <c r="F64" s="37" t="s">
        <v>27</v>
      </c>
      <c r="G64" s="46" t="s">
        <v>26</v>
      </c>
      <c r="H64" s="37">
        <v>98</v>
      </c>
      <c r="I64" s="38">
        <v>1998.53</v>
      </c>
      <c r="J64" s="38">
        <v>1998.53</v>
      </c>
      <c r="K64" s="45">
        <v>2.85</v>
      </c>
      <c r="L64" s="45">
        <f t="shared" si="0"/>
        <v>5695.8105000000005</v>
      </c>
      <c r="M64" s="44" t="s">
        <v>92</v>
      </c>
      <c r="N64" s="41"/>
    </row>
    <row r="65" spans="1:14" s="5" customFormat="1" ht="15" x14ac:dyDescent="0.25">
      <c r="A65" s="47">
        <f t="shared" si="1"/>
        <v>57</v>
      </c>
      <c r="B65" s="37" t="s">
        <v>295</v>
      </c>
      <c r="C65" s="42" t="s">
        <v>330</v>
      </c>
      <c r="D65" s="43" t="s">
        <v>331</v>
      </c>
      <c r="E65" s="44" t="s">
        <v>23</v>
      </c>
      <c r="F65" s="37" t="s">
        <v>131</v>
      </c>
      <c r="G65" s="46" t="s">
        <v>39</v>
      </c>
      <c r="H65" s="37">
        <v>5</v>
      </c>
      <c r="I65" s="38">
        <v>41.4</v>
      </c>
      <c r="J65" s="38">
        <v>100</v>
      </c>
      <c r="K65" s="45">
        <v>1</v>
      </c>
      <c r="L65" s="45">
        <f t="shared" si="0"/>
        <v>100</v>
      </c>
      <c r="M65" s="43" t="s">
        <v>332</v>
      </c>
      <c r="N65" s="41"/>
    </row>
    <row r="66" spans="1:14" s="5" customFormat="1" ht="30" x14ac:dyDescent="0.25">
      <c r="A66" s="47">
        <f t="shared" si="1"/>
        <v>58</v>
      </c>
      <c r="B66" s="37" t="s">
        <v>295</v>
      </c>
      <c r="C66" s="42" t="s">
        <v>333</v>
      </c>
      <c r="D66" s="43" t="s">
        <v>334</v>
      </c>
      <c r="E66" s="44" t="s">
        <v>23</v>
      </c>
      <c r="F66" s="37" t="s">
        <v>119</v>
      </c>
      <c r="G66" s="46" t="s">
        <v>39</v>
      </c>
      <c r="H66" s="37">
        <v>66</v>
      </c>
      <c r="I66" s="38">
        <v>1442.8209999999999</v>
      </c>
      <c r="J66" s="38">
        <v>1442.8209999999999</v>
      </c>
      <c r="K66" s="45">
        <v>2.85</v>
      </c>
      <c r="L66" s="45">
        <f t="shared" si="0"/>
        <v>4112.0398500000001</v>
      </c>
      <c r="M66" s="43" t="s">
        <v>120</v>
      </c>
      <c r="N66" s="41"/>
    </row>
    <row r="67" spans="1:14" s="5" customFormat="1" ht="60" x14ac:dyDescent="0.25">
      <c r="A67" s="47">
        <f t="shared" si="1"/>
        <v>59</v>
      </c>
      <c r="B67" s="37" t="s">
        <v>295</v>
      </c>
      <c r="C67" s="42" t="s">
        <v>335</v>
      </c>
      <c r="D67" s="43" t="s">
        <v>918</v>
      </c>
      <c r="E67" s="44" t="s">
        <v>23</v>
      </c>
      <c r="F67" s="37" t="s">
        <v>80</v>
      </c>
      <c r="G67" s="46" t="s">
        <v>71</v>
      </c>
      <c r="H67" s="37">
        <v>162</v>
      </c>
      <c r="I67" s="38">
        <v>2499.58</v>
      </c>
      <c r="J67" s="38">
        <v>2499.58</v>
      </c>
      <c r="K67" s="45">
        <v>2.85</v>
      </c>
      <c r="L67" s="45">
        <f t="shared" si="0"/>
        <v>7123.8029999999999</v>
      </c>
      <c r="M67" s="43" t="s">
        <v>81</v>
      </c>
      <c r="N67" s="41"/>
    </row>
    <row r="68" spans="1:14" s="5" customFormat="1" ht="15" x14ac:dyDescent="0.25">
      <c r="A68" s="47">
        <f t="shared" si="1"/>
        <v>60</v>
      </c>
      <c r="B68" s="37" t="s">
        <v>336</v>
      </c>
      <c r="C68" s="49" t="s">
        <v>337</v>
      </c>
      <c r="D68" s="43" t="s">
        <v>338</v>
      </c>
      <c r="E68" s="37" t="s">
        <v>339</v>
      </c>
      <c r="F68" s="46" t="s">
        <v>39</v>
      </c>
      <c r="G68" s="46" t="s">
        <v>39</v>
      </c>
      <c r="H68" s="37">
        <v>55</v>
      </c>
      <c r="I68" s="38">
        <v>1106</v>
      </c>
      <c r="J68" s="38">
        <v>1106</v>
      </c>
      <c r="K68" s="45">
        <v>2.85</v>
      </c>
      <c r="L68" s="45">
        <f t="shared" si="0"/>
        <v>3152.1</v>
      </c>
      <c r="M68" s="43" t="s">
        <v>340</v>
      </c>
      <c r="N68" s="41" t="s">
        <v>174</v>
      </c>
    </row>
    <row r="69" spans="1:14" s="5" customFormat="1" ht="30" x14ac:dyDescent="0.25">
      <c r="A69" s="47">
        <f t="shared" si="1"/>
        <v>61</v>
      </c>
      <c r="B69" s="37" t="s">
        <v>336</v>
      </c>
      <c r="C69" s="49" t="s">
        <v>341</v>
      </c>
      <c r="D69" s="43" t="s">
        <v>342</v>
      </c>
      <c r="E69" s="37" t="s">
        <v>343</v>
      </c>
      <c r="F69" s="46" t="s">
        <v>39</v>
      </c>
      <c r="G69" s="46" t="s">
        <v>28</v>
      </c>
      <c r="H69" s="37">
        <v>23</v>
      </c>
      <c r="I69" s="38">
        <v>586</v>
      </c>
      <c r="J69" s="38">
        <v>586</v>
      </c>
      <c r="K69" s="45">
        <v>2.85</v>
      </c>
      <c r="L69" s="45">
        <f t="shared" si="0"/>
        <v>1670.1000000000001</v>
      </c>
      <c r="M69" s="43" t="s">
        <v>344</v>
      </c>
      <c r="N69" s="41" t="s">
        <v>174</v>
      </c>
    </row>
    <row r="70" spans="1:14" s="5" customFormat="1" ht="15" x14ac:dyDescent="0.25">
      <c r="A70" s="47">
        <f t="shared" si="1"/>
        <v>62</v>
      </c>
      <c r="B70" s="37" t="s">
        <v>336</v>
      </c>
      <c r="C70" s="49" t="s">
        <v>345</v>
      </c>
      <c r="D70" s="43" t="s">
        <v>346</v>
      </c>
      <c r="E70" s="37" t="s">
        <v>37</v>
      </c>
      <c r="F70" s="46" t="s">
        <v>39</v>
      </c>
      <c r="G70" s="46" t="s">
        <v>38</v>
      </c>
      <c r="H70" s="37">
        <v>56</v>
      </c>
      <c r="I70" s="38">
        <v>978</v>
      </c>
      <c r="J70" s="38">
        <v>978</v>
      </c>
      <c r="K70" s="45">
        <v>2.85</v>
      </c>
      <c r="L70" s="45">
        <f t="shared" si="0"/>
        <v>2787.3</v>
      </c>
      <c r="M70" s="43" t="s">
        <v>141</v>
      </c>
      <c r="N70" s="41" t="s">
        <v>174</v>
      </c>
    </row>
    <row r="71" spans="1:14" s="5" customFormat="1" ht="30" x14ac:dyDescent="0.25">
      <c r="A71" s="47">
        <f t="shared" si="1"/>
        <v>63</v>
      </c>
      <c r="B71" s="37" t="s">
        <v>336</v>
      </c>
      <c r="C71" s="49" t="s">
        <v>347</v>
      </c>
      <c r="D71" s="43" t="s">
        <v>348</v>
      </c>
      <c r="E71" s="43" t="s">
        <v>349</v>
      </c>
      <c r="F71" s="46" t="s">
        <v>39</v>
      </c>
      <c r="G71" s="46" t="s">
        <v>39</v>
      </c>
      <c r="H71" s="37">
        <v>6</v>
      </c>
      <c r="I71" s="38">
        <v>73</v>
      </c>
      <c r="J71" s="38">
        <v>100</v>
      </c>
      <c r="K71" s="45">
        <v>2.85</v>
      </c>
      <c r="L71" s="45">
        <f t="shared" si="0"/>
        <v>285</v>
      </c>
      <c r="M71" s="43" t="s">
        <v>350</v>
      </c>
      <c r="N71" s="41" t="s">
        <v>174</v>
      </c>
    </row>
    <row r="72" spans="1:14" s="5" customFormat="1" ht="15" x14ac:dyDescent="0.25">
      <c r="A72" s="47">
        <f t="shared" si="1"/>
        <v>64</v>
      </c>
      <c r="B72" s="37" t="s">
        <v>336</v>
      </c>
      <c r="C72" s="49" t="s">
        <v>351</v>
      </c>
      <c r="D72" s="36">
        <v>11425538</v>
      </c>
      <c r="E72" s="37" t="s">
        <v>352</v>
      </c>
      <c r="F72" s="46" t="s">
        <v>39</v>
      </c>
      <c r="G72" s="46" t="s">
        <v>75</v>
      </c>
      <c r="H72" s="37">
        <v>10</v>
      </c>
      <c r="I72" s="38">
        <v>243</v>
      </c>
      <c r="J72" s="38">
        <v>243</v>
      </c>
      <c r="K72" s="45">
        <v>2.85</v>
      </c>
      <c r="L72" s="45">
        <f t="shared" si="0"/>
        <v>692.55000000000007</v>
      </c>
      <c r="M72" s="43" t="s">
        <v>353</v>
      </c>
      <c r="N72" s="41" t="s">
        <v>174</v>
      </c>
    </row>
    <row r="73" spans="1:14" s="5" customFormat="1" ht="15" x14ac:dyDescent="0.25">
      <c r="A73" s="47">
        <f t="shared" si="1"/>
        <v>65</v>
      </c>
      <c r="B73" s="37" t="s">
        <v>336</v>
      </c>
      <c r="C73" s="42" t="s">
        <v>354</v>
      </c>
      <c r="D73" s="43" t="s">
        <v>355</v>
      </c>
      <c r="E73" s="44" t="s">
        <v>23</v>
      </c>
      <c r="F73" s="37" t="s">
        <v>36</v>
      </c>
      <c r="G73" s="46" t="s">
        <v>30</v>
      </c>
      <c r="H73" s="37">
        <v>9</v>
      </c>
      <c r="I73" s="38">
        <v>100.54</v>
      </c>
      <c r="J73" s="38">
        <v>100.54</v>
      </c>
      <c r="K73" s="45">
        <v>2.85</v>
      </c>
      <c r="L73" s="45">
        <f t="shared" ref="L73:L136" si="2">J73*K73</f>
        <v>286.53900000000004</v>
      </c>
      <c r="M73" s="43" t="s">
        <v>72</v>
      </c>
      <c r="N73" s="41"/>
    </row>
    <row r="74" spans="1:14" s="5" customFormat="1" ht="15" x14ac:dyDescent="0.25">
      <c r="A74" s="47">
        <f t="shared" si="1"/>
        <v>66</v>
      </c>
      <c r="B74" s="37" t="s">
        <v>336</v>
      </c>
      <c r="C74" s="42" t="s">
        <v>356</v>
      </c>
      <c r="D74" s="43" t="s">
        <v>357</v>
      </c>
      <c r="E74" s="44" t="s">
        <v>23</v>
      </c>
      <c r="F74" s="37" t="s">
        <v>89</v>
      </c>
      <c r="G74" s="46" t="s">
        <v>71</v>
      </c>
      <c r="H74" s="37">
        <v>63</v>
      </c>
      <c r="I74" s="38">
        <v>1298.07</v>
      </c>
      <c r="J74" s="38">
        <v>1298.07</v>
      </c>
      <c r="K74" s="45">
        <v>2.85</v>
      </c>
      <c r="L74" s="45">
        <f t="shared" si="2"/>
        <v>3699.4994999999999</v>
      </c>
      <c r="M74" s="43" t="s">
        <v>124</v>
      </c>
      <c r="N74" s="41"/>
    </row>
    <row r="75" spans="1:14" s="5" customFormat="1" ht="15" x14ac:dyDescent="0.25">
      <c r="A75" s="47">
        <f t="shared" ref="A75:A138" si="3">A74+1</f>
        <v>67</v>
      </c>
      <c r="B75" s="37" t="s">
        <v>336</v>
      </c>
      <c r="C75" s="42" t="s">
        <v>358</v>
      </c>
      <c r="D75" s="43" t="s">
        <v>359</v>
      </c>
      <c r="E75" s="44" t="s">
        <v>23</v>
      </c>
      <c r="F75" s="37" t="s">
        <v>360</v>
      </c>
      <c r="G75" s="46" t="s">
        <v>133</v>
      </c>
      <c r="H75" s="37">
        <v>20</v>
      </c>
      <c r="I75" s="38">
        <v>416.3</v>
      </c>
      <c r="J75" s="38">
        <v>416.3</v>
      </c>
      <c r="K75" s="45">
        <v>2.85</v>
      </c>
      <c r="L75" s="45">
        <f t="shared" si="2"/>
        <v>1186.4550000000002</v>
      </c>
      <c r="M75" s="43" t="s">
        <v>361</v>
      </c>
      <c r="N75" s="41"/>
    </row>
    <row r="76" spans="1:14" s="5" customFormat="1" ht="30" x14ac:dyDescent="0.25">
      <c r="A76" s="47">
        <f t="shared" si="3"/>
        <v>68</v>
      </c>
      <c r="B76" s="37" t="s">
        <v>336</v>
      </c>
      <c r="C76" s="42" t="s">
        <v>362</v>
      </c>
      <c r="D76" s="43" t="s">
        <v>363</v>
      </c>
      <c r="E76" s="44" t="s">
        <v>23</v>
      </c>
      <c r="F76" s="46" t="s">
        <v>364</v>
      </c>
      <c r="G76" s="46" t="s">
        <v>75</v>
      </c>
      <c r="H76" s="37">
        <v>24</v>
      </c>
      <c r="I76" s="38">
        <v>578.95799999999997</v>
      </c>
      <c r="J76" s="38">
        <v>578.95799999999997</v>
      </c>
      <c r="K76" s="45">
        <v>2.85</v>
      </c>
      <c r="L76" s="45">
        <f t="shared" si="2"/>
        <v>1650.0302999999999</v>
      </c>
      <c r="M76" s="43" t="s">
        <v>365</v>
      </c>
      <c r="N76" s="41"/>
    </row>
    <row r="77" spans="1:14" s="5" customFormat="1" ht="15" x14ac:dyDescent="0.25">
      <c r="A77" s="47">
        <f t="shared" si="3"/>
        <v>69</v>
      </c>
      <c r="B77" s="37" t="s">
        <v>336</v>
      </c>
      <c r="C77" s="42" t="s">
        <v>366</v>
      </c>
      <c r="D77" s="43" t="s">
        <v>367</v>
      </c>
      <c r="E77" s="44" t="s">
        <v>23</v>
      </c>
      <c r="F77" s="37" t="s">
        <v>149</v>
      </c>
      <c r="G77" s="46" t="s">
        <v>75</v>
      </c>
      <c r="H77" s="37">
        <v>99</v>
      </c>
      <c r="I77" s="38">
        <v>2436.2199999999998</v>
      </c>
      <c r="J77" s="38">
        <v>2436.2199999999998</v>
      </c>
      <c r="K77" s="45">
        <v>2.85</v>
      </c>
      <c r="L77" s="45">
        <f t="shared" si="2"/>
        <v>6943.2269999999999</v>
      </c>
      <c r="M77" s="43" t="s">
        <v>116</v>
      </c>
      <c r="N77" s="41"/>
    </row>
    <row r="78" spans="1:14" s="5" customFormat="1" ht="15" x14ac:dyDescent="0.25">
      <c r="A78" s="47">
        <f t="shared" si="3"/>
        <v>70</v>
      </c>
      <c r="B78" s="37" t="s">
        <v>336</v>
      </c>
      <c r="C78" s="42" t="s">
        <v>368</v>
      </c>
      <c r="D78" s="43" t="s">
        <v>369</v>
      </c>
      <c r="E78" s="44" t="s">
        <v>23</v>
      </c>
      <c r="F78" s="37" t="s">
        <v>107</v>
      </c>
      <c r="G78" s="46" t="s">
        <v>95</v>
      </c>
      <c r="H78" s="37">
        <v>200</v>
      </c>
      <c r="I78" s="38">
        <v>4385.32</v>
      </c>
      <c r="J78" s="38">
        <v>4385.32</v>
      </c>
      <c r="K78" s="45">
        <v>2.85</v>
      </c>
      <c r="L78" s="45">
        <f t="shared" si="2"/>
        <v>12498.162</v>
      </c>
      <c r="M78" s="43" t="s">
        <v>108</v>
      </c>
      <c r="N78" s="41"/>
    </row>
    <row r="79" spans="1:14" s="5" customFormat="1" ht="15" x14ac:dyDescent="0.25">
      <c r="A79" s="47">
        <f t="shared" si="3"/>
        <v>71</v>
      </c>
      <c r="B79" s="37" t="s">
        <v>336</v>
      </c>
      <c r="C79" s="42" t="s">
        <v>370</v>
      </c>
      <c r="D79" s="43" t="s">
        <v>371</v>
      </c>
      <c r="E79" s="44" t="s">
        <v>23</v>
      </c>
      <c r="F79" s="37" t="s">
        <v>139</v>
      </c>
      <c r="G79" s="46" t="s">
        <v>95</v>
      </c>
      <c r="H79" s="37">
        <v>92</v>
      </c>
      <c r="I79" s="38">
        <v>1636.1569999999999</v>
      </c>
      <c r="J79" s="38">
        <v>1636.1569999999999</v>
      </c>
      <c r="K79" s="45">
        <v>2.85</v>
      </c>
      <c r="L79" s="45">
        <f t="shared" si="2"/>
        <v>4663.04745</v>
      </c>
      <c r="M79" s="43" t="s">
        <v>109</v>
      </c>
      <c r="N79" s="41"/>
    </row>
    <row r="80" spans="1:14" s="5" customFormat="1" ht="30" x14ac:dyDescent="0.25">
      <c r="A80" s="47">
        <f t="shared" si="3"/>
        <v>72</v>
      </c>
      <c r="B80" s="37" t="s">
        <v>336</v>
      </c>
      <c r="C80" s="42" t="s">
        <v>372</v>
      </c>
      <c r="D80" s="43" t="s">
        <v>373</v>
      </c>
      <c r="E80" s="44" t="s">
        <v>23</v>
      </c>
      <c r="F80" s="37" t="s">
        <v>135</v>
      </c>
      <c r="G80" s="46" t="s">
        <v>39</v>
      </c>
      <c r="H80" s="37">
        <v>37</v>
      </c>
      <c r="I80" s="38">
        <v>595.16999999999996</v>
      </c>
      <c r="J80" s="38">
        <v>595.16999999999996</v>
      </c>
      <c r="K80" s="45">
        <v>2.85</v>
      </c>
      <c r="L80" s="45">
        <f t="shared" si="2"/>
        <v>1696.2345</v>
      </c>
      <c r="M80" s="43" t="s">
        <v>40</v>
      </c>
      <c r="N80" s="41"/>
    </row>
    <row r="81" spans="1:14" s="5" customFormat="1" ht="30" x14ac:dyDescent="0.25">
      <c r="A81" s="47">
        <f t="shared" si="3"/>
        <v>73</v>
      </c>
      <c r="B81" s="37" t="s">
        <v>336</v>
      </c>
      <c r="C81" s="42" t="s">
        <v>374</v>
      </c>
      <c r="D81" s="43" t="s">
        <v>375</v>
      </c>
      <c r="E81" s="44" t="s">
        <v>23</v>
      </c>
      <c r="F81" s="43" t="s">
        <v>169</v>
      </c>
      <c r="G81" s="46" t="s">
        <v>39</v>
      </c>
      <c r="H81" s="37">
        <v>1</v>
      </c>
      <c r="I81" s="38">
        <v>6.93</v>
      </c>
      <c r="J81" s="38">
        <v>100</v>
      </c>
      <c r="K81" s="45">
        <v>2.85</v>
      </c>
      <c r="L81" s="45">
        <f t="shared" si="2"/>
        <v>285</v>
      </c>
      <c r="M81" s="43" t="s">
        <v>170</v>
      </c>
      <c r="N81" s="41"/>
    </row>
    <row r="82" spans="1:14" s="5" customFormat="1" ht="15" x14ac:dyDescent="0.25">
      <c r="A82" s="47">
        <f t="shared" si="3"/>
        <v>74</v>
      </c>
      <c r="B82" s="37" t="s">
        <v>336</v>
      </c>
      <c r="C82" s="42" t="s">
        <v>376</v>
      </c>
      <c r="D82" s="43" t="s">
        <v>377</v>
      </c>
      <c r="E82" s="44" t="s">
        <v>23</v>
      </c>
      <c r="F82" s="37" t="s">
        <v>80</v>
      </c>
      <c r="G82" s="46" t="s">
        <v>71</v>
      </c>
      <c r="H82" s="37">
        <v>5</v>
      </c>
      <c r="I82" s="38">
        <v>37.019999999999996</v>
      </c>
      <c r="J82" s="38">
        <v>100</v>
      </c>
      <c r="K82" s="45">
        <v>2.85</v>
      </c>
      <c r="L82" s="45">
        <f t="shared" si="2"/>
        <v>285</v>
      </c>
      <c r="M82" s="43" t="s">
        <v>81</v>
      </c>
      <c r="N82" s="41"/>
    </row>
    <row r="83" spans="1:14" s="5" customFormat="1" ht="15" x14ac:dyDescent="0.25">
      <c r="A83" s="47">
        <f t="shared" si="3"/>
        <v>75</v>
      </c>
      <c r="B83" s="37" t="s">
        <v>336</v>
      </c>
      <c r="C83" s="42" t="s">
        <v>378</v>
      </c>
      <c r="D83" s="43" t="s">
        <v>379</v>
      </c>
      <c r="E83" s="44" t="s">
        <v>23</v>
      </c>
      <c r="F83" s="37" t="s">
        <v>137</v>
      </c>
      <c r="G83" s="46" t="s">
        <v>43</v>
      </c>
      <c r="H83" s="37">
        <v>19</v>
      </c>
      <c r="I83" s="38">
        <v>309.14999999999998</v>
      </c>
      <c r="J83" s="38">
        <v>309.14999999999998</v>
      </c>
      <c r="K83" s="45">
        <v>2.85</v>
      </c>
      <c r="L83" s="45">
        <f t="shared" si="2"/>
        <v>881.07749999999999</v>
      </c>
      <c r="M83" s="43" t="s">
        <v>318</v>
      </c>
      <c r="N83" s="41"/>
    </row>
    <row r="84" spans="1:14" s="5" customFormat="1" ht="30" x14ac:dyDescent="0.25">
      <c r="A84" s="47">
        <f t="shared" si="3"/>
        <v>76</v>
      </c>
      <c r="B84" s="37" t="s">
        <v>336</v>
      </c>
      <c r="C84" s="42" t="s">
        <v>380</v>
      </c>
      <c r="D84" s="43" t="s">
        <v>381</v>
      </c>
      <c r="E84" s="44" t="s">
        <v>23</v>
      </c>
      <c r="F84" s="37" t="s">
        <v>137</v>
      </c>
      <c r="G84" s="46" t="s">
        <v>43</v>
      </c>
      <c r="H84" s="37">
        <v>20</v>
      </c>
      <c r="I84" s="38">
        <v>329.76</v>
      </c>
      <c r="J84" s="38">
        <v>329.76</v>
      </c>
      <c r="K84" s="45">
        <v>2.85</v>
      </c>
      <c r="L84" s="45">
        <f t="shared" si="2"/>
        <v>939.81600000000003</v>
      </c>
      <c r="M84" s="43" t="s">
        <v>183</v>
      </c>
      <c r="N84" s="41"/>
    </row>
    <row r="85" spans="1:14" s="5" customFormat="1" ht="15" x14ac:dyDescent="0.25">
      <c r="A85" s="47">
        <f t="shared" si="3"/>
        <v>77</v>
      </c>
      <c r="B85" s="37" t="s">
        <v>336</v>
      </c>
      <c r="C85" s="42" t="s">
        <v>382</v>
      </c>
      <c r="D85" s="43" t="s">
        <v>383</v>
      </c>
      <c r="E85" s="44" t="s">
        <v>23</v>
      </c>
      <c r="F85" s="37" t="s">
        <v>83</v>
      </c>
      <c r="G85" s="46" t="s">
        <v>83</v>
      </c>
      <c r="H85" s="37">
        <v>10</v>
      </c>
      <c r="I85" s="38">
        <v>286.66000000000003</v>
      </c>
      <c r="J85" s="38">
        <v>286.66000000000003</v>
      </c>
      <c r="K85" s="45">
        <v>2.85</v>
      </c>
      <c r="L85" s="45">
        <f t="shared" si="2"/>
        <v>816.98100000000011</v>
      </c>
      <c r="M85" s="44" t="s">
        <v>127</v>
      </c>
      <c r="N85" s="41"/>
    </row>
    <row r="86" spans="1:14" s="5" customFormat="1" ht="15" x14ac:dyDescent="0.25">
      <c r="A86" s="47">
        <f t="shared" si="3"/>
        <v>78</v>
      </c>
      <c r="B86" s="37" t="s">
        <v>336</v>
      </c>
      <c r="C86" s="42" t="s">
        <v>384</v>
      </c>
      <c r="D86" s="43" t="s">
        <v>385</v>
      </c>
      <c r="E86" s="44" t="s">
        <v>23</v>
      </c>
      <c r="F86" s="37" t="s">
        <v>31</v>
      </c>
      <c r="G86" s="46" t="s">
        <v>31</v>
      </c>
      <c r="H86" s="37">
        <v>3</v>
      </c>
      <c r="I86" s="38">
        <v>15.72</v>
      </c>
      <c r="J86" s="38">
        <v>100</v>
      </c>
      <c r="K86" s="45">
        <v>2.85</v>
      </c>
      <c r="L86" s="45">
        <f t="shared" si="2"/>
        <v>285</v>
      </c>
      <c r="M86" s="43" t="s">
        <v>182</v>
      </c>
      <c r="N86" s="41"/>
    </row>
    <row r="87" spans="1:14" s="5" customFormat="1" ht="30" x14ac:dyDescent="0.25">
      <c r="A87" s="47">
        <f t="shared" si="3"/>
        <v>79</v>
      </c>
      <c r="B87" s="37" t="s">
        <v>336</v>
      </c>
      <c r="C87" s="42" t="s">
        <v>386</v>
      </c>
      <c r="D87" s="43" t="s">
        <v>387</v>
      </c>
      <c r="E87" s="44" t="s">
        <v>23</v>
      </c>
      <c r="F87" s="37" t="s">
        <v>29</v>
      </c>
      <c r="G87" s="46" t="s">
        <v>29</v>
      </c>
      <c r="H87" s="37">
        <v>4</v>
      </c>
      <c r="I87" s="38">
        <v>41.22</v>
      </c>
      <c r="J87" s="38">
        <v>100</v>
      </c>
      <c r="K87" s="45">
        <v>3.35</v>
      </c>
      <c r="L87" s="45">
        <f t="shared" si="2"/>
        <v>335</v>
      </c>
      <c r="M87" s="44" t="s">
        <v>178</v>
      </c>
      <c r="N87" s="41"/>
    </row>
    <row r="88" spans="1:14" s="5" customFormat="1" ht="15" x14ac:dyDescent="0.25">
      <c r="A88" s="47">
        <f t="shared" si="3"/>
        <v>80</v>
      </c>
      <c r="B88" s="37" t="s">
        <v>336</v>
      </c>
      <c r="C88" s="42" t="s">
        <v>388</v>
      </c>
      <c r="D88" s="43" t="s">
        <v>389</v>
      </c>
      <c r="E88" s="44" t="s">
        <v>23</v>
      </c>
      <c r="F88" s="37" t="s">
        <v>58</v>
      </c>
      <c r="G88" s="46" t="s">
        <v>43</v>
      </c>
      <c r="H88" s="37">
        <v>65</v>
      </c>
      <c r="I88" s="38">
        <v>1652.98</v>
      </c>
      <c r="J88" s="38">
        <v>1652.98</v>
      </c>
      <c r="K88" s="45">
        <v>2.85</v>
      </c>
      <c r="L88" s="45">
        <f t="shared" si="2"/>
        <v>4710.9930000000004</v>
      </c>
      <c r="M88" s="43" t="s">
        <v>279</v>
      </c>
      <c r="N88" s="41"/>
    </row>
    <row r="89" spans="1:14" s="5" customFormat="1" ht="15" x14ac:dyDescent="0.25">
      <c r="A89" s="47">
        <f t="shared" si="3"/>
        <v>81</v>
      </c>
      <c r="B89" s="37" t="s">
        <v>336</v>
      </c>
      <c r="C89" s="42" t="s">
        <v>390</v>
      </c>
      <c r="D89" s="43" t="s">
        <v>391</v>
      </c>
      <c r="E89" s="44" t="s">
        <v>23</v>
      </c>
      <c r="F89" s="37" t="s">
        <v>58</v>
      </c>
      <c r="G89" s="46" t="s">
        <v>43</v>
      </c>
      <c r="H89" s="37">
        <v>7</v>
      </c>
      <c r="I89" s="38">
        <v>130.75</v>
      </c>
      <c r="J89" s="38">
        <v>130.75</v>
      </c>
      <c r="K89" s="45">
        <v>2.85</v>
      </c>
      <c r="L89" s="45">
        <f t="shared" si="2"/>
        <v>372.63749999999999</v>
      </c>
      <c r="M89" s="43" t="s">
        <v>279</v>
      </c>
      <c r="N89" s="41"/>
    </row>
    <row r="90" spans="1:14" s="5" customFormat="1" ht="15" x14ac:dyDescent="0.25">
      <c r="A90" s="47">
        <f t="shared" si="3"/>
        <v>82</v>
      </c>
      <c r="B90" s="37" t="s">
        <v>336</v>
      </c>
      <c r="C90" s="42" t="s">
        <v>392</v>
      </c>
      <c r="D90" s="43" t="s">
        <v>393</v>
      </c>
      <c r="E90" s="44" t="s">
        <v>23</v>
      </c>
      <c r="F90" s="37" t="s">
        <v>50</v>
      </c>
      <c r="G90" s="46" t="s">
        <v>41</v>
      </c>
      <c r="H90" s="37">
        <v>13</v>
      </c>
      <c r="I90" s="38">
        <v>177.89</v>
      </c>
      <c r="J90" s="38">
        <v>177.89</v>
      </c>
      <c r="K90" s="45">
        <v>2.85</v>
      </c>
      <c r="L90" s="45">
        <f t="shared" si="2"/>
        <v>506.98649999999998</v>
      </c>
      <c r="M90" s="43" t="s">
        <v>121</v>
      </c>
      <c r="N90" s="41"/>
    </row>
    <row r="91" spans="1:14" s="5" customFormat="1" ht="15" x14ac:dyDescent="0.25">
      <c r="A91" s="47">
        <f t="shared" si="3"/>
        <v>83</v>
      </c>
      <c r="B91" s="37" t="s">
        <v>336</v>
      </c>
      <c r="C91" s="42" t="s">
        <v>394</v>
      </c>
      <c r="D91" s="43" t="s">
        <v>395</v>
      </c>
      <c r="E91" s="44" t="s">
        <v>23</v>
      </c>
      <c r="F91" s="37" t="s">
        <v>45</v>
      </c>
      <c r="G91" s="46" t="s">
        <v>41</v>
      </c>
      <c r="H91" s="37">
        <v>69</v>
      </c>
      <c r="I91" s="38">
        <v>1277.3040000000001</v>
      </c>
      <c r="J91" s="38">
        <v>1277.3040000000001</v>
      </c>
      <c r="K91" s="45">
        <v>2.85</v>
      </c>
      <c r="L91" s="45">
        <f t="shared" si="2"/>
        <v>3640.3164000000002</v>
      </c>
      <c r="M91" s="43" t="s">
        <v>46</v>
      </c>
      <c r="N91" s="41"/>
    </row>
    <row r="92" spans="1:14" s="5" customFormat="1" ht="30" x14ac:dyDescent="0.25">
      <c r="A92" s="47">
        <f t="shared" si="3"/>
        <v>84</v>
      </c>
      <c r="B92" s="37" t="s">
        <v>336</v>
      </c>
      <c r="C92" s="42" t="s">
        <v>396</v>
      </c>
      <c r="D92" s="43" t="s">
        <v>397</v>
      </c>
      <c r="E92" s="44" t="s">
        <v>23</v>
      </c>
      <c r="F92" s="37" t="s">
        <v>42</v>
      </c>
      <c r="G92" s="46" t="s">
        <v>43</v>
      </c>
      <c r="H92" s="37">
        <v>54</v>
      </c>
      <c r="I92" s="38">
        <v>1264.4749999999999</v>
      </c>
      <c r="J92" s="38">
        <v>1264.4749999999999</v>
      </c>
      <c r="K92" s="45">
        <v>2.85</v>
      </c>
      <c r="L92" s="45">
        <f t="shared" si="2"/>
        <v>3603.7537499999999</v>
      </c>
      <c r="M92" s="43" t="s">
        <v>44</v>
      </c>
      <c r="N92" s="41"/>
    </row>
    <row r="93" spans="1:14" s="5" customFormat="1" ht="15" x14ac:dyDescent="0.25">
      <c r="A93" s="47">
        <f t="shared" si="3"/>
        <v>85</v>
      </c>
      <c r="B93" s="37" t="s">
        <v>336</v>
      </c>
      <c r="C93" s="42" t="s">
        <v>398</v>
      </c>
      <c r="D93" s="43" t="s">
        <v>399</v>
      </c>
      <c r="E93" s="44" t="s">
        <v>23</v>
      </c>
      <c r="F93" s="37" t="s">
        <v>31</v>
      </c>
      <c r="G93" s="46" t="s">
        <v>31</v>
      </c>
      <c r="H93" s="37">
        <v>25</v>
      </c>
      <c r="I93" s="38">
        <v>1001.25</v>
      </c>
      <c r="J93" s="38">
        <v>1001.25</v>
      </c>
      <c r="K93" s="45">
        <v>2.85</v>
      </c>
      <c r="L93" s="45">
        <f t="shared" si="2"/>
        <v>2853.5625</v>
      </c>
      <c r="M93" s="43" t="s">
        <v>32</v>
      </c>
      <c r="N93" s="41"/>
    </row>
    <row r="94" spans="1:14" s="5" customFormat="1" ht="30" x14ac:dyDescent="0.25">
      <c r="A94" s="47">
        <f t="shared" si="3"/>
        <v>86</v>
      </c>
      <c r="B94" s="37" t="s">
        <v>336</v>
      </c>
      <c r="C94" s="42" t="s">
        <v>400</v>
      </c>
      <c r="D94" s="43" t="s">
        <v>401</v>
      </c>
      <c r="E94" s="44" t="s">
        <v>23</v>
      </c>
      <c r="F94" s="37" t="s">
        <v>69</v>
      </c>
      <c r="G94" s="46" t="s">
        <v>31</v>
      </c>
      <c r="H94" s="37">
        <v>50</v>
      </c>
      <c r="I94" s="38">
        <v>2002.5</v>
      </c>
      <c r="J94" s="38">
        <v>2002.5</v>
      </c>
      <c r="K94" s="45">
        <v>2.85</v>
      </c>
      <c r="L94" s="45">
        <f t="shared" si="2"/>
        <v>5707.125</v>
      </c>
      <c r="M94" s="43" t="s">
        <v>70</v>
      </c>
      <c r="N94" s="41"/>
    </row>
    <row r="95" spans="1:14" s="5" customFormat="1" ht="15" customHeight="1" x14ac:dyDescent="0.25">
      <c r="A95" s="47">
        <f t="shared" si="3"/>
        <v>87</v>
      </c>
      <c r="B95" s="37" t="s">
        <v>402</v>
      </c>
      <c r="C95" s="42" t="s">
        <v>403</v>
      </c>
      <c r="D95" s="43" t="s">
        <v>404</v>
      </c>
      <c r="E95" s="44" t="s">
        <v>23</v>
      </c>
      <c r="F95" s="37" t="s">
        <v>102</v>
      </c>
      <c r="G95" s="46" t="s">
        <v>75</v>
      </c>
      <c r="H95" s="37">
        <v>109</v>
      </c>
      <c r="I95" s="38">
        <v>2500.2840000000001</v>
      </c>
      <c r="J95" s="38">
        <v>2500.2840000000001</v>
      </c>
      <c r="K95" s="45">
        <v>2.85</v>
      </c>
      <c r="L95" s="45">
        <f t="shared" si="2"/>
        <v>7125.8094000000001</v>
      </c>
      <c r="M95" s="43" t="s">
        <v>103</v>
      </c>
      <c r="N95" s="41"/>
    </row>
    <row r="96" spans="1:14" s="5" customFormat="1" ht="15" x14ac:dyDescent="0.25">
      <c r="A96" s="47">
        <f t="shared" si="3"/>
        <v>88</v>
      </c>
      <c r="B96" s="37" t="s">
        <v>402</v>
      </c>
      <c r="C96" s="42" t="s">
        <v>405</v>
      </c>
      <c r="D96" s="43" t="s">
        <v>406</v>
      </c>
      <c r="E96" s="44" t="s">
        <v>23</v>
      </c>
      <c r="F96" s="37" t="s">
        <v>407</v>
      </c>
      <c r="G96" s="46" t="s">
        <v>30</v>
      </c>
      <c r="H96" s="37">
        <v>16</v>
      </c>
      <c r="I96" s="38">
        <v>469.44</v>
      </c>
      <c r="J96" s="38">
        <v>469.44</v>
      </c>
      <c r="K96" s="45">
        <v>2.85</v>
      </c>
      <c r="L96" s="45">
        <f t="shared" si="2"/>
        <v>1337.904</v>
      </c>
      <c r="M96" s="43" t="s">
        <v>408</v>
      </c>
      <c r="N96" s="41"/>
    </row>
    <row r="97" spans="1:14" s="5" customFormat="1" ht="15" x14ac:dyDescent="0.25">
      <c r="A97" s="47">
        <f t="shared" si="3"/>
        <v>89</v>
      </c>
      <c r="B97" s="37" t="s">
        <v>402</v>
      </c>
      <c r="C97" s="42" t="s">
        <v>409</v>
      </c>
      <c r="D97" s="43" t="s">
        <v>410</v>
      </c>
      <c r="E97" s="44" t="s">
        <v>23</v>
      </c>
      <c r="F97" s="37" t="s">
        <v>59</v>
      </c>
      <c r="G97" s="46" t="s">
        <v>39</v>
      </c>
      <c r="H97" s="37">
        <v>9</v>
      </c>
      <c r="I97" s="38">
        <v>220.11</v>
      </c>
      <c r="J97" s="38">
        <v>220.11</v>
      </c>
      <c r="K97" s="45">
        <v>1</v>
      </c>
      <c r="L97" s="45">
        <f t="shared" si="2"/>
        <v>220.11</v>
      </c>
      <c r="M97" s="44" t="s">
        <v>117</v>
      </c>
      <c r="N97" s="41"/>
    </row>
    <row r="98" spans="1:14" s="5" customFormat="1" ht="30" x14ac:dyDescent="0.25">
      <c r="A98" s="47">
        <f t="shared" si="3"/>
        <v>90</v>
      </c>
      <c r="B98" s="37" t="s">
        <v>402</v>
      </c>
      <c r="C98" s="42" t="s">
        <v>411</v>
      </c>
      <c r="D98" s="43" t="s">
        <v>412</v>
      </c>
      <c r="E98" s="44" t="s">
        <v>23</v>
      </c>
      <c r="F98" s="46" t="s">
        <v>364</v>
      </c>
      <c r="G98" s="46" t="s">
        <v>75</v>
      </c>
      <c r="H98" s="37">
        <v>3</v>
      </c>
      <c r="I98" s="38">
        <v>82.23</v>
      </c>
      <c r="J98" s="38">
        <v>100</v>
      </c>
      <c r="K98" s="45">
        <v>2.85</v>
      </c>
      <c r="L98" s="45">
        <f t="shared" si="2"/>
        <v>285</v>
      </c>
      <c r="M98" s="43" t="s">
        <v>365</v>
      </c>
      <c r="N98" s="41"/>
    </row>
    <row r="99" spans="1:14" s="5" customFormat="1" ht="15" x14ac:dyDescent="0.25">
      <c r="A99" s="47">
        <f t="shared" si="3"/>
        <v>91</v>
      </c>
      <c r="B99" s="37" t="s">
        <v>402</v>
      </c>
      <c r="C99" s="42" t="s">
        <v>413</v>
      </c>
      <c r="D99" s="43" t="s">
        <v>414</v>
      </c>
      <c r="E99" s="44" t="s">
        <v>23</v>
      </c>
      <c r="F99" s="37" t="s">
        <v>89</v>
      </c>
      <c r="G99" s="46" t="s">
        <v>71</v>
      </c>
      <c r="H99" s="37">
        <v>5</v>
      </c>
      <c r="I99" s="38">
        <v>44</v>
      </c>
      <c r="J99" s="38">
        <v>100</v>
      </c>
      <c r="K99" s="45">
        <v>2.85</v>
      </c>
      <c r="L99" s="45">
        <f t="shared" si="2"/>
        <v>285</v>
      </c>
      <c r="M99" s="43" t="s">
        <v>124</v>
      </c>
      <c r="N99" s="41"/>
    </row>
    <row r="100" spans="1:14" s="5" customFormat="1" ht="15" x14ac:dyDescent="0.25">
      <c r="A100" s="47">
        <f t="shared" si="3"/>
        <v>92</v>
      </c>
      <c r="B100" s="37" t="s">
        <v>402</v>
      </c>
      <c r="C100" s="42" t="s">
        <v>415</v>
      </c>
      <c r="D100" s="43" t="s">
        <v>416</v>
      </c>
      <c r="E100" s="44" t="s">
        <v>23</v>
      </c>
      <c r="F100" s="37" t="s">
        <v>73</v>
      </c>
      <c r="G100" s="46" t="s">
        <v>71</v>
      </c>
      <c r="H100" s="37">
        <v>40</v>
      </c>
      <c r="I100" s="38">
        <v>586</v>
      </c>
      <c r="J100" s="38">
        <v>586</v>
      </c>
      <c r="K100" s="45">
        <v>2.85</v>
      </c>
      <c r="L100" s="45">
        <f t="shared" si="2"/>
        <v>1670.1000000000001</v>
      </c>
      <c r="M100" s="43" t="s">
        <v>74</v>
      </c>
      <c r="N100" s="41"/>
    </row>
    <row r="101" spans="1:14" s="5" customFormat="1" ht="15" x14ac:dyDescent="0.25">
      <c r="A101" s="47">
        <f t="shared" si="3"/>
        <v>93</v>
      </c>
      <c r="B101" s="37" t="s">
        <v>402</v>
      </c>
      <c r="C101" s="42" t="s">
        <v>417</v>
      </c>
      <c r="D101" s="43" t="s">
        <v>418</v>
      </c>
      <c r="E101" s="44" t="s">
        <v>23</v>
      </c>
      <c r="F101" s="37" t="s">
        <v>419</v>
      </c>
      <c r="G101" s="46" t="s">
        <v>83</v>
      </c>
      <c r="H101" s="37">
        <v>4</v>
      </c>
      <c r="I101" s="38">
        <v>44.423999999999999</v>
      </c>
      <c r="J101" s="38">
        <v>100</v>
      </c>
      <c r="K101" s="45">
        <v>2.85</v>
      </c>
      <c r="L101" s="45">
        <f t="shared" si="2"/>
        <v>285</v>
      </c>
      <c r="M101" s="43" t="s">
        <v>420</v>
      </c>
      <c r="N101" s="41"/>
    </row>
    <row r="102" spans="1:14" s="5" customFormat="1" ht="15" x14ac:dyDescent="0.25">
      <c r="A102" s="47">
        <f t="shared" si="3"/>
        <v>94</v>
      </c>
      <c r="B102" s="37" t="s">
        <v>402</v>
      </c>
      <c r="C102" s="42" t="s">
        <v>421</v>
      </c>
      <c r="D102" s="43" t="s">
        <v>422</v>
      </c>
      <c r="E102" s="44" t="s">
        <v>23</v>
      </c>
      <c r="F102" s="37" t="s">
        <v>419</v>
      </c>
      <c r="G102" s="46" t="s">
        <v>83</v>
      </c>
      <c r="H102" s="37">
        <v>25</v>
      </c>
      <c r="I102" s="38">
        <v>1001.25</v>
      </c>
      <c r="J102" s="38">
        <v>1001.25</v>
      </c>
      <c r="K102" s="45">
        <v>2.85</v>
      </c>
      <c r="L102" s="45">
        <f t="shared" si="2"/>
        <v>2853.5625</v>
      </c>
      <c r="M102" s="43" t="s">
        <v>420</v>
      </c>
      <c r="N102" s="41"/>
    </row>
    <row r="103" spans="1:14" s="5" customFormat="1" ht="15" x14ac:dyDescent="0.25">
      <c r="A103" s="47">
        <f t="shared" si="3"/>
        <v>95</v>
      </c>
      <c r="B103" s="37" t="s">
        <v>402</v>
      </c>
      <c r="C103" s="42" t="s">
        <v>423</v>
      </c>
      <c r="D103" s="43" t="s">
        <v>424</v>
      </c>
      <c r="E103" s="44" t="s">
        <v>23</v>
      </c>
      <c r="F103" s="37" t="s">
        <v>30</v>
      </c>
      <c r="G103" s="46" t="s">
        <v>30</v>
      </c>
      <c r="H103" s="37">
        <v>21</v>
      </c>
      <c r="I103" s="38">
        <v>553.65</v>
      </c>
      <c r="J103" s="38">
        <v>553.65</v>
      </c>
      <c r="K103" s="45">
        <v>2.85</v>
      </c>
      <c r="L103" s="45">
        <f t="shared" si="2"/>
        <v>1577.9024999999999</v>
      </c>
      <c r="M103" s="43" t="s">
        <v>425</v>
      </c>
      <c r="N103" s="41"/>
    </row>
    <row r="104" spans="1:14" s="5" customFormat="1" ht="15" x14ac:dyDescent="0.25">
      <c r="A104" s="47">
        <f t="shared" si="3"/>
        <v>96</v>
      </c>
      <c r="B104" s="37" t="s">
        <v>402</v>
      </c>
      <c r="C104" s="42" t="s">
        <v>426</v>
      </c>
      <c r="D104" s="43" t="s">
        <v>427</v>
      </c>
      <c r="E104" s="44" t="s">
        <v>23</v>
      </c>
      <c r="F104" s="37" t="s">
        <v>80</v>
      </c>
      <c r="G104" s="46" t="s">
        <v>71</v>
      </c>
      <c r="H104" s="37">
        <v>1</v>
      </c>
      <c r="I104" s="38">
        <v>6.9</v>
      </c>
      <c r="J104" s="38">
        <v>100</v>
      </c>
      <c r="K104" s="45">
        <v>2.85</v>
      </c>
      <c r="L104" s="45">
        <f t="shared" si="2"/>
        <v>285</v>
      </c>
      <c r="M104" s="43" t="s">
        <v>81</v>
      </c>
      <c r="N104" s="41"/>
    </row>
    <row r="105" spans="1:14" s="5" customFormat="1" ht="30" x14ac:dyDescent="0.25">
      <c r="A105" s="47">
        <f t="shared" si="3"/>
        <v>97</v>
      </c>
      <c r="B105" s="37" t="s">
        <v>402</v>
      </c>
      <c r="C105" s="42" t="s">
        <v>428</v>
      </c>
      <c r="D105" s="43" t="s">
        <v>429</v>
      </c>
      <c r="E105" s="44" t="s">
        <v>23</v>
      </c>
      <c r="F105" s="37" t="s">
        <v>77</v>
      </c>
      <c r="G105" s="46" t="s">
        <v>28</v>
      </c>
      <c r="H105" s="37">
        <v>38</v>
      </c>
      <c r="I105" s="38">
        <v>764.13599999999997</v>
      </c>
      <c r="J105" s="38">
        <v>764.13599999999997</v>
      </c>
      <c r="K105" s="45">
        <v>2.85</v>
      </c>
      <c r="L105" s="45">
        <f t="shared" si="2"/>
        <v>2177.7876000000001</v>
      </c>
      <c r="M105" s="43" t="s">
        <v>78</v>
      </c>
      <c r="N105" s="41"/>
    </row>
    <row r="106" spans="1:14" s="5" customFormat="1" ht="15" x14ac:dyDescent="0.25">
      <c r="A106" s="47">
        <f t="shared" si="3"/>
        <v>98</v>
      </c>
      <c r="B106" s="37" t="s">
        <v>402</v>
      </c>
      <c r="C106" s="42" t="s">
        <v>430</v>
      </c>
      <c r="D106" s="43" t="s">
        <v>431</v>
      </c>
      <c r="E106" s="44" t="s">
        <v>23</v>
      </c>
      <c r="F106" s="37" t="s">
        <v>301</v>
      </c>
      <c r="G106" s="46" t="s">
        <v>41</v>
      </c>
      <c r="H106" s="37">
        <v>25</v>
      </c>
      <c r="I106" s="38">
        <v>466.7</v>
      </c>
      <c r="J106" s="38">
        <v>466.7</v>
      </c>
      <c r="K106" s="45">
        <v>2.85</v>
      </c>
      <c r="L106" s="45">
        <f t="shared" si="2"/>
        <v>1330.095</v>
      </c>
      <c r="M106" s="43" t="s">
        <v>302</v>
      </c>
      <c r="N106" s="41"/>
    </row>
    <row r="107" spans="1:14" s="5" customFormat="1" ht="28.5" customHeight="1" x14ac:dyDescent="0.25">
      <c r="A107" s="47">
        <f t="shared" si="3"/>
        <v>99</v>
      </c>
      <c r="B107" s="37" t="s">
        <v>402</v>
      </c>
      <c r="C107" s="42" t="s">
        <v>432</v>
      </c>
      <c r="D107" s="43" t="s">
        <v>433</v>
      </c>
      <c r="E107" s="44" t="s">
        <v>23</v>
      </c>
      <c r="F107" s="37" t="s">
        <v>61</v>
      </c>
      <c r="G107" s="46" t="s">
        <v>41</v>
      </c>
      <c r="H107" s="37">
        <v>47</v>
      </c>
      <c r="I107" s="38">
        <v>260.39999999999998</v>
      </c>
      <c r="J107" s="38">
        <v>260.39999999999998</v>
      </c>
      <c r="K107" s="45">
        <v>2.85</v>
      </c>
      <c r="L107" s="45">
        <f t="shared" si="2"/>
        <v>742.14</v>
      </c>
      <c r="M107" s="43" t="s">
        <v>151</v>
      </c>
      <c r="N107" s="41"/>
    </row>
    <row r="108" spans="1:14" s="5" customFormat="1" ht="15" x14ac:dyDescent="0.25">
      <c r="A108" s="47">
        <f t="shared" si="3"/>
        <v>100</v>
      </c>
      <c r="B108" s="37" t="s">
        <v>402</v>
      </c>
      <c r="C108" s="42" t="s">
        <v>434</v>
      </c>
      <c r="D108" s="43" t="s">
        <v>435</v>
      </c>
      <c r="E108" s="44" t="s">
        <v>23</v>
      </c>
      <c r="F108" s="37" t="s">
        <v>50</v>
      </c>
      <c r="G108" s="46" t="s">
        <v>41</v>
      </c>
      <c r="H108" s="37">
        <v>34</v>
      </c>
      <c r="I108" s="38">
        <v>284.25</v>
      </c>
      <c r="J108" s="38">
        <v>284.25</v>
      </c>
      <c r="K108" s="45">
        <v>2.85</v>
      </c>
      <c r="L108" s="45">
        <f t="shared" si="2"/>
        <v>810.11250000000007</v>
      </c>
      <c r="M108" s="43" t="s">
        <v>51</v>
      </c>
      <c r="N108" s="41"/>
    </row>
    <row r="109" spans="1:14" s="5" customFormat="1" ht="30" x14ac:dyDescent="0.25">
      <c r="A109" s="47">
        <f t="shared" si="3"/>
        <v>101</v>
      </c>
      <c r="B109" s="37" t="s">
        <v>402</v>
      </c>
      <c r="C109" s="42" t="s">
        <v>436</v>
      </c>
      <c r="D109" s="43" t="s">
        <v>437</v>
      </c>
      <c r="E109" s="44" t="s">
        <v>23</v>
      </c>
      <c r="F109" s="37" t="s">
        <v>152</v>
      </c>
      <c r="G109" s="46" t="s">
        <v>75</v>
      </c>
      <c r="H109" s="37">
        <v>41</v>
      </c>
      <c r="I109" s="38">
        <v>952.54</v>
      </c>
      <c r="J109" s="38">
        <v>952.54</v>
      </c>
      <c r="K109" s="45">
        <v>2.85</v>
      </c>
      <c r="L109" s="45">
        <f t="shared" si="2"/>
        <v>2714.739</v>
      </c>
      <c r="M109" s="43" t="s">
        <v>153</v>
      </c>
      <c r="N109" s="41"/>
    </row>
    <row r="110" spans="1:14" s="5" customFormat="1" ht="15" x14ac:dyDescent="0.25">
      <c r="A110" s="47">
        <f t="shared" si="3"/>
        <v>102</v>
      </c>
      <c r="B110" s="37" t="s">
        <v>402</v>
      </c>
      <c r="C110" s="42" t="s">
        <v>438</v>
      </c>
      <c r="D110" s="43" t="s">
        <v>439</v>
      </c>
      <c r="E110" s="44" t="s">
        <v>23</v>
      </c>
      <c r="F110" s="37" t="s">
        <v>301</v>
      </c>
      <c r="G110" s="46" t="s">
        <v>41</v>
      </c>
      <c r="H110" s="37">
        <v>1</v>
      </c>
      <c r="I110" s="38">
        <v>900</v>
      </c>
      <c r="J110" s="38">
        <v>900</v>
      </c>
      <c r="K110" s="45">
        <v>2.85</v>
      </c>
      <c r="L110" s="45">
        <f t="shared" si="2"/>
        <v>2565</v>
      </c>
      <c r="M110" s="43" t="s">
        <v>302</v>
      </c>
      <c r="N110" s="41"/>
    </row>
    <row r="111" spans="1:14" s="5" customFormat="1" ht="15" x14ac:dyDescent="0.25">
      <c r="A111" s="47">
        <f t="shared" si="3"/>
        <v>103</v>
      </c>
      <c r="B111" s="37" t="s">
        <v>440</v>
      </c>
      <c r="C111" s="42" t="s">
        <v>441</v>
      </c>
      <c r="D111" s="43" t="s">
        <v>442</v>
      </c>
      <c r="E111" s="44" t="s">
        <v>23</v>
      </c>
      <c r="F111" s="37" t="s">
        <v>30</v>
      </c>
      <c r="G111" s="46" t="s">
        <v>30</v>
      </c>
      <c r="H111" s="37">
        <v>50</v>
      </c>
      <c r="I111" s="38">
        <v>1432.5</v>
      </c>
      <c r="J111" s="38">
        <v>1432.5</v>
      </c>
      <c r="K111" s="45">
        <v>2.85</v>
      </c>
      <c r="L111" s="45">
        <f t="shared" si="2"/>
        <v>4082.625</v>
      </c>
      <c r="M111" s="43" t="s">
        <v>122</v>
      </c>
      <c r="N111" s="41"/>
    </row>
    <row r="112" spans="1:14" s="5" customFormat="1" ht="15" x14ac:dyDescent="0.25">
      <c r="A112" s="47">
        <f t="shared" si="3"/>
        <v>104</v>
      </c>
      <c r="B112" s="37" t="s">
        <v>440</v>
      </c>
      <c r="C112" s="42" t="s">
        <v>443</v>
      </c>
      <c r="D112" s="43" t="s">
        <v>444</v>
      </c>
      <c r="E112" s="44" t="s">
        <v>23</v>
      </c>
      <c r="F112" s="37" t="s">
        <v>30</v>
      </c>
      <c r="G112" s="46" t="s">
        <v>30</v>
      </c>
      <c r="H112" s="37">
        <v>73</v>
      </c>
      <c r="I112" s="38">
        <v>1657.05</v>
      </c>
      <c r="J112" s="38">
        <v>1657.05</v>
      </c>
      <c r="K112" s="45">
        <v>2.85</v>
      </c>
      <c r="L112" s="45">
        <f t="shared" si="2"/>
        <v>4722.5924999999997</v>
      </c>
      <c r="M112" s="44" t="s">
        <v>91</v>
      </c>
      <c r="N112" s="41"/>
    </row>
    <row r="113" spans="1:14" s="5" customFormat="1" ht="15" x14ac:dyDescent="0.25">
      <c r="A113" s="47">
        <f t="shared" si="3"/>
        <v>105</v>
      </c>
      <c r="B113" s="37" t="s">
        <v>440</v>
      </c>
      <c r="C113" s="42" t="s">
        <v>445</v>
      </c>
      <c r="D113" s="43" t="s">
        <v>446</v>
      </c>
      <c r="E113" s="44" t="s">
        <v>23</v>
      </c>
      <c r="F113" s="37" t="s">
        <v>30</v>
      </c>
      <c r="G113" s="46" t="s">
        <v>30</v>
      </c>
      <c r="H113" s="37">
        <v>55</v>
      </c>
      <c r="I113" s="38">
        <v>1189.3499999999999</v>
      </c>
      <c r="J113" s="38">
        <v>1189.3499999999999</v>
      </c>
      <c r="K113" s="45">
        <v>2.85</v>
      </c>
      <c r="L113" s="45">
        <f t="shared" si="2"/>
        <v>3389.6475</v>
      </c>
      <c r="M113" s="44" t="s">
        <v>91</v>
      </c>
      <c r="N113" s="41"/>
    </row>
    <row r="114" spans="1:14" s="5" customFormat="1" ht="15" x14ac:dyDescent="0.25">
      <c r="A114" s="47">
        <f t="shared" si="3"/>
        <v>106</v>
      </c>
      <c r="B114" s="37" t="s">
        <v>440</v>
      </c>
      <c r="C114" s="42" t="s">
        <v>447</v>
      </c>
      <c r="D114" s="43" t="s">
        <v>448</v>
      </c>
      <c r="E114" s="44" t="s">
        <v>23</v>
      </c>
      <c r="F114" s="37" t="s">
        <v>58</v>
      </c>
      <c r="G114" s="46" t="s">
        <v>43</v>
      </c>
      <c r="H114" s="37">
        <v>50</v>
      </c>
      <c r="I114" s="38">
        <v>1452.5</v>
      </c>
      <c r="J114" s="38">
        <v>1452.5</v>
      </c>
      <c r="K114" s="45">
        <v>2.85</v>
      </c>
      <c r="L114" s="45">
        <f t="shared" si="2"/>
        <v>4139.625</v>
      </c>
      <c r="M114" s="44" t="s">
        <v>156</v>
      </c>
      <c r="N114" s="41"/>
    </row>
    <row r="115" spans="1:14" s="5" customFormat="1" ht="15" customHeight="1" x14ac:dyDescent="0.25">
      <c r="A115" s="47">
        <f t="shared" si="3"/>
        <v>107</v>
      </c>
      <c r="B115" s="37" t="s">
        <v>440</v>
      </c>
      <c r="C115" s="42" t="s">
        <v>449</v>
      </c>
      <c r="D115" s="43" t="s">
        <v>450</v>
      </c>
      <c r="E115" s="44" t="s">
        <v>23</v>
      </c>
      <c r="F115" s="37" t="s">
        <v>89</v>
      </c>
      <c r="G115" s="46" t="s">
        <v>71</v>
      </c>
      <c r="H115" s="37">
        <v>304</v>
      </c>
      <c r="I115" s="38">
        <v>6405.3</v>
      </c>
      <c r="J115" s="38">
        <v>6405.3</v>
      </c>
      <c r="K115" s="45">
        <v>2.85</v>
      </c>
      <c r="L115" s="45">
        <f t="shared" si="2"/>
        <v>18255.105</v>
      </c>
      <c r="M115" s="44" t="s">
        <v>90</v>
      </c>
      <c r="N115" s="41"/>
    </row>
    <row r="116" spans="1:14" s="5" customFormat="1" ht="15" customHeight="1" x14ac:dyDescent="0.25">
      <c r="A116" s="47">
        <f t="shared" si="3"/>
        <v>108</v>
      </c>
      <c r="B116" s="37" t="s">
        <v>451</v>
      </c>
      <c r="C116" s="42" t="s">
        <v>452</v>
      </c>
      <c r="D116" s="43" t="s">
        <v>453</v>
      </c>
      <c r="E116" s="44" t="s">
        <v>23</v>
      </c>
      <c r="F116" s="37" t="s">
        <v>75</v>
      </c>
      <c r="G116" s="46" t="s">
        <v>75</v>
      </c>
      <c r="H116" s="37">
        <v>160</v>
      </c>
      <c r="I116" s="38">
        <v>4820</v>
      </c>
      <c r="J116" s="38">
        <v>4820</v>
      </c>
      <c r="K116" s="45">
        <v>2.85</v>
      </c>
      <c r="L116" s="45">
        <f t="shared" si="2"/>
        <v>13737</v>
      </c>
      <c r="M116" s="43" t="s">
        <v>454</v>
      </c>
      <c r="N116" s="41"/>
    </row>
    <row r="117" spans="1:14" s="5" customFormat="1" ht="15" customHeight="1" x14ac:dyDescent="0.25">
      <c r="A117" s="47">
        <f t="shared" si="3"/>
        <v>109</v>
      </c>
      <c r="B117" s="37" t="s">
        <v>451</v>
      </c>
      <c r="C117" s="42" t="s">
        <v>455</v>
      </c>
      <c r="D117" s="36">
        <v>4551</v>
      </c>
      <c r="E117" s="44" t="s">
        <v>23</v>
      </c>
      <c r="F117" s="46" t="s">
        <v>456</v>
      </c>
      <c r="G117" s="46" t="s">
        <v>57</v>
      </c>
      <c r="H117" s="37">
        <v>60</v>
      </c>
      <c r="I117" s="38">
        <v>989.28</v>
      </c>
      <c r="J117" s="38">
        <v>989.28</v>
      </c>
      <c r="K117" s="45">
        <v>3.35</v>
      </c>
      <c r="L117" s="45">
        <f t="shared" si="2"/>
        <v>3314.0880000000002</v>
      </c>
      <c r="M117" s="43" t="s">
        <v>138</v>
      </c>
      <c r="N117" s="41"/>
    </row>
    <row r="118" spans="1:14" s="5" customFormat="1" ht="30" x14ac:dyDescent="0.25">
      <c r="A118" s="47">
        <f t="shared" si="3"/>
        <v>110</v>
      </c>
      <c r="B118" s="37" t="s">
        <v>451</v>
      </c>
      <c r="C118" s="42" t="s">
        <v>457</v>
      </c>
      <c r="D118" s="43" t="s">
        <v>458</v>
      </c>
      <c r="E118" s="44" t="s">
        <v>23</v>
      </c>
      <c r="F118" s="37" t="s">
        <v>29</v>
      </c>
      <c r="G118" s="46" t="s">
        <v>29</v>
      </c>
      <c r="H118" s="37">
        <v>15</v>
      </c>
      <c r="I118" s="38">
        <v>247.32</v>
      </c>
      <c r="J118" s="38">
        <v>247.32</v>
      </c>
      <c r="K118" s="45">
        <v>3.35</v>
      </c>
      <c r="L118" s="45">
        <f t="shared" si="2"/>
        <v>828.52200000000005</v>
      </c>
      <c r="M118" s="44" t="s">
        <v>178</v>
      </c>
      <c r="N118" s="41"/>
    </row>
    <row r="119" spans="1:14" s="5" customFormat="1" ht="15" x14ac:dyDescent="0.25">
      <c r="A119" s="47">
        <f t="shared" si="3"/>
        <v>111</v>
      </c>
      <c r="B119" s="37" t="s">
        <v>451</v>
      </c>
      <c r="C119" s="42" t="s">
        <v>459</v>
      </c>
      <c r="D119" s="43" t="s">
        <v>460</v>
      </c>
      <c r="E119" s="44" t="s">
        <v>23</v>
      </c>
      <c r="F119" s="37" t="s">
        <v>31</v>
      </c>
      <c r="G119" s="46" t="s">
        <v>31</v>
      </c>
      <c r="H119" s="37">
        <v>7</v>
      </c>
      <c r="I119" s="38">
        <v>196.46199999999999</v>
      </c>
      <c r="J119" s="38">
        <v>196.46199999999999</v>
      </c>
      <c r="K119" s="45">
        <v>2.85</v>
      </c>
      <c r="L119" s="45">
        <f t="shared" si="2"/>
        <v>559.91669999999999</v>
      </c>
      <c r="M119" s="43" t="s">
        <v>182</v>
      </c>
      <c r="N119" s="41"/>
    </row>
    <row r="120" spans="1:14" s="5" customFormat="1" ht="15" x14ac:dyDescent="0.25">
      <c r="A120" s="47">
        <f t="shared" si="3"/>
        <v>112</v>
      </c>
      <c r="B120" s="37" t="s">
        <v>451</v>
      </c>
      <c r="C120" s="42" t="s">
        <v>461</v>
      </c>
      <c r="D120" s="43" t="s">
        <v>462</v>
      </c>
      <c r="E120" s="44" t="s">
        <v>23</v>
      </c>
      <c r="F120" s="37" t="s">
        <v>24</v>
      </c>
      <c r="G120" s="46" t="s">
        <v>25</v>
      </c>
      <c r="H120" s="37">
        <v>25</v>
      </c>
      <c r="I120" s="38">
        <v>487</v>
      </c>
      <c r="J120" s="38">
        <v>487</v>
      </c>
      <c r="K120" s="45">
        <v>3.35</v>
      </c>
      <c r="L120" s="45">
        <f t="shared" si="2"/>
        <v>1631.45</v>
      </c>
      <c r="M120" s="43" t="s">
        <v>98</v>
      </c>
      <c r="N120" s="41"/>
    </row>
    <row r="121" spans="1:14" s="5" customFormat="1" ht="15" customHeight="1" x14ac:dyDescent="0.25">
      <c r="A121" s="47">
        <f t="shared" si="3"/>
        <v>113</v>
      </c>
      <c r="B121" s="37" t="s">
        <v>451</v>
      </c>
      <c r="C121" s="42" t="s">
        <v>463</v>
      </c>
      <c r="D121" s="43" t="s">
        <v>464</v>
      </c>
      <c r="E121" s="44" t="s">
        <v>23</v>
      </c>
      <c r="F121" s="37" t="s">
        <v>36</v>
      </c>
      <c r="G121" s="46" t="s">
        <v>30</v>
      </c>
      <c r="H121" s="37">
        <v>8</v>
      </c>
      <c r="I121" s="38">
        <v>170</v>
      </c>
      <c r="J121" s="38">
        <v>170</v>
      </c>
      <c r="K121" s="45">
        <v>2.85</v>
      </c>
      <c r="L121" s="45">
        <f t="shared" si="2"/>
        <v>484.5</v>
      </c>
      <c r="M121" s="43" t="s">
        <v>66</v>
      </c>
      <c r="N121" s="41"/>
    </row>
    <row r="122" spans="1:14" s="5" customFormat="1" ht="15" x14ac:dyDescent="0.25">
      <c r="A122" s="47">
        <f t="shared" si="3"/>
        <v>114</v>
      </c>
      <c r="B122" s="37" t="s">
        <v>451</v>
      </c>
      <c r="C122" s="42" t="s">
        <v>465</v>
      </c>
      <c r="D122" s="43" t="s">
        <v>466</v>
      </c>
      <c r="E122" s="44" t="s">
        <v>23</v>
      </c>
      <c r="F122" s="37" t="s">
        <v>31</v>
      </c>
      <c r="G122" s="46" t="s">
        <v>31</v>
      </c>
      <c r="H122" s="37">
        <v>32</v>
      </c>
      <c r="I122" s="38">
        <v>666.19</v>
      </c>
      <c r="J122" s="38">
        <v>666.19</v>
      </c>
      <c r="K122" s="45">
        <v>2.85</v>
      </c>
      <c r="L122" s="45">
        <f t="shared" si="2"/>
        <v>1898.6415000000002</v>
      </c>
      <c r="M122" s="43" t="s">
        <v>311</v>
      </c>
      <c r="N122" s="41"/>
    </row>
    <row r="123" spans="1:14" s="5" customFormat="1" ht="15" x14ac:dyDescent="0.25">
      <c r="A123" s="47">
        <f t="shared" si="3"/>
        <v>115</v>
      </c>
      <c r="B123" s="37" t="s">
        <v>451</v>
      </c>
      <c r="C123" s="42" t="s">
        <v>467</v>
      </c>
      <c r="D123" s="43" t="s">
        <v>468</v>
      </c>
      <c r="E123" s="44" t="s">
        <v>23</v>
      </c>
      <c r="F123" s="37" t="s">
        <v>30</v>
      </c>
      <c r="G123" s="46" t="s">
        <v>30</v>
      </c>
      <c r="H123" s="37">
        <v>20</v>
      </c>
      <c r="I123" s="38">
        <v>619.91099999999994</v>
      </c>
      <c r="J123" s="38">
        <v>619.91099999999994</v>
      </c>
      <c r="K123" s="45">
        <v>2.85</v>
      </c>
      <c r="L123" s="45">
        <f t="shared" si="2"/>
        <v>1766.7463499999999</v>
      </c>
      <c r="M123" s="43" t="s">
        <v>136</v>
      </c>
      <c r="N123" s="41"/>
    </row>
    <row r="124" spans="1:14" s="5" customFormat="1" ht="15" x14ac:dyDescent="0.25">
      <c r="A124" s="47">
        <f t="shared" si="3"/>
        <v>116</v>
      </c>
      <c r="B124" s="37" t="s">
        <v>451</v>
      </c>
      <c r="C124" s="42" t="s">
        <v>469</v>
      </c>
      <c r="D124" s="43" t="s">
        <v>470</v>
      </c>
      <c r="E124" s="44" t="s">
        <v>23</v>
      </c>
      <c r="F124" s="37" t="s">
        <v>419</v>
      </c>
      <c r="G124" s="46" t="s">
        <v>83</v>
      </c>
      <c r="H124" s="37">
        <v>20</v>
      </c>
      <c r="I124" s="38">
        <v>314.56</v>
      </c>
      <c r="J124" s="38">
        <v>314.56</v>
      </c>
      <c r="K124" s="45">
        <v>2.85</v>
      </c>
      <c r="L124" s="45">
        <f t="shared" si="2"/>
        <v>896.49599999999998</v>
      </c>
      <c r="M124" s="43" t="s">
        <v>420</v>
      </c>
      <c r="N124" s="41"/>
    </row>
    <row r="125" spans="1:14" s="5" customFormat="1" ht="15" x14ac:dyDescent="0.25">
      <c r="A125" s="47">
        <f t="shared" si="3"/>
        <v>117</v>
      </c>
      <c r="B125" s="37" t="s">
        <v>451</v>
      </c>
      <c r="C125" s="42" t="s">
        <v>471</v>
      </c>
      <c r="D125" s="43" t="s">
        <v>472</v>
      </c>
      <c r="E125" s="44" t="s">
        <v>23</v>
      </c>
      <c r="F125" s="37" t="s">
        <v>29</v>
      </c>
      <c r="G125" s="46" t="s">
        <v>29</v>
      </c>
      <c r="H125" s="37">
        <v>39</v>
      </c>
      <c r="I125" s="38">
        <v>812.86500000000001</v>
      </c>
      <c r="J125" s="38">
        <v>812.86500000000001</v>
      </c>
      <c r="K125" s="45">
        <v>3.35</v>
      </c>
      <c r="L125" s="45">
        <f t="shared" si="2"/>
        <v>2723.0977499999999</v>
      </c>
      <c r="M125" s="43" t="s">
        <v>473</v>
      </c>
      <c r="N125" s="41"/>
    </row>
    <row r="126" spans="1:14" s="5" customFormat="1" ht="30" x14ac:dyDescent="0.25">
      <c r="A126" s="47">
        <f t="shared" si="3"/>
        <v>118</v>
      </c>
      <c r="B126" s="37" t="s">
        <v>451</v>
      </c>
      <c r="C126" s="42" t="s">
        <v>474</v>
      </c>
      <c r="D126" s="43" t="s">
        <v>475</v>
      </c>
      <c r="E126" s="44" t="s">
        <v>23</v>
      </c>
      <c r="F126" s="43" t="s">
        <v>169</v>
      </c>
      <c r="G126" s="46" t="s">
        <v>39</v>
      </c>
      <c r="H126" s="37">
        <v>43</v>
      </c>
      <c r="I126" s="38">
        <v>1121.914</v>
      </c>
      <c r="J126" s="38">
        <v>1121.914</v>
      </c>
      <c r="K126" s="45">
        <v>2.85</v>
      </c>
      <c r="L126" s="45">
        <f t="shared" si="2"/>
        <v>3197.4549000000002</v>
      </c>
      <c r="M126" s="43" t="s">
        <v>170</v>
      </c>
      <c r="N126" s="41"/>
    </row>
    <row r="127" spans="1:14" s="5" customFormat="1" ht="15" x14ac:dyDescent="0.25">
      <c r="A127" s="47">
        <f t="shared" si="3"/>
        <v>119</v>
      </c>
      <c r="B127" s="37" t="s">
        <v>451</v>
      </c>
      <c r="C127" s="42" t="s">
        <v>476</v>
      </c>
      <c r="D127" s="43" t="s">
        <v>477</v>
      </c>
      <c r="E127" s="44" t="s">
        <v>23</v>
      </c>
      <c r="F127" s="37" t="s">
        <v>149</v>
      </c>
      <c r="G127" s="46" t="s">
        <v>75</v>
      </c>
      <c r="H127" s="37">
        <v>7</v>
      </c>
      <c r="I127" s="38">
        <v>48.75</v>
      </c>
      <c r="J127" s="38">
        <v>100</v>
      </c>
      <c r="K127" s="45">
        <v>2.85</v>
      </c>
      <c r="L127" s="45">
        <f t="shared" si="2"/>
        <v>285</v>
      </c>
      <c r="M127" s="43" t="s">
        <v>116</v>
      </c>
      <c r="N127" s="41"/>
    </row>
    <row r="128" spans="1:14" s="5" customFormat="1" ht="30" x14ac:dyDescent="0.25">
      <c r="A128" s="47">
        <f t="shared" si="3"/>
        <v>120</v>
      </c>
      <c r="B128" s="37" t="s">
        <v>451</v>
      </c>
      <c r="C128" s="42" t="s">
        <v>478</v>
      </c>
      <c r="D128" s="43" t="s">
        <v>479</v>
      </c>
      <c r="E128" s="44" t="s">
        <v>23</v>
      </c>
      <c r="F128" s="46" t="s">
        <v>364</v>
      </c>
      <c r="G128" s="46" t="s">
        <v>75</v>
      </c>
      <c r="H128" s="37">
        <v>6</v>
      </c>
      <c r="I128" s="38">
        <v>86.603999999999999</v>
      </c>
      <c r="J128" s="38">
        <v>100</v>
      </c>
      <c r="K128" s="45">
        <v>2.85</v>
      </c>
      <c r="L128" s="45">
        <f t="shared" si="2"/>
        <v>285</v>
      </c>
      <c r="M128" s="43" t="s">
        <v>365</v>
      </c>
      <c r="N128" s="41"/>
    </row>
    <row r="129" spans="1:14" s="5" customFormat="1" ht="15.95" customHeight="1" x14ac:dyDescent="0.25">
      <c r="A129" s="47">
        <f t="shared" si="3"/>
        <v>121</v>
      </c>
      <c r="B129" s="37" t="s">
        <v>451</v>
      </c>
      <c r="C129" s="42" t="s">
        <v>480</v>
      </c>
      <c r="D129" s="43" t="s">
        <v>481</v>
      </c>
      <c r="E129" s="44" t="s">
        <v>23</v>
      </c>
      <c r="F129" s="37" t="s">
        <v>482</v>
      </c>
      <c r="G129" s="46" t="s">
        <v>75</v>
      </c>
      <c r="H129" s="37">
        <v>5</v>
      </c>
      <c r="I129" s="38">
        <v>59.26</v>
      </c>
      <c r="J129" s="38">
        <v>100</v>
      </c>
      <c r="K129" s="45">
        <v>2.85</v>
      </c>
      <c r="L129" s="45">
        <f t="shared" si="2"/>
        <v>285</v>
      </c>
      <c r="M129" s="43" t="s">
        <v>483</v>
      </c>
      <c r="N129" s="41"/>
    </row>
    <row r="130" spans="1:14" s="5" customFormat="1" ht="15" customHeight="1" x14ac:dyDescent="0.25">
      <c r="A130" s="47">
        <f t="shared" si="3"/>
        <v>122</v>
      </c>
      <c r="B130" s="37" t="s">
        <v>451</v>
      </c>
      <c r="C130" s="42" t="s">
        <v>484</v>
      </c>
      <c r="D130" s="43" t="s">
        <v>485</v>
      </c>
      <c r="E130" s="44" t="s">
        <v>23</v>
      </c>
      <c r="F130" s="37" t="s">
        <v>102</v>
      </c>
      <c r="G130" s="46" t="s">
        <v>75</v>
      </c>
      <c r="H130" s="37">
        <v>63</v>
      </c>
      <c r="I130" s="38">
        <v>1724.992</v>
      </c>
      <c r="J130" s="38">
        <v>1724.992</v>
      </c>
      <c r="K130" s="45">
        <v>2.85</v>
      </c>
      <c r="L130" s="45">
        <f t="shared" si="2"/>
        <v>4916.2272000000003</v>
      </c>
      <c r="M130" s="43" t="s">
        <v>103</v>
      </c>
      <c r="N130" s="41"/>
    </row>
    <row r="131" spans="1:14" s="5" customFormat="1" ht="30" x14ac:dyDescent="0.25">
      <c r="A131" s="47">
        <f t="shared" si="3"/>
        <v>123</v>
      </c>
      <c r="B131" s="37" t="s">
        <v>451</v>
      </c>
      <c r="C131" s="42" t="s">
        <v>486</v>
      </c>
      <c r="D131" s="43" t="s">
        <v>487</v>
      </c>
      <c r="E131" s="44" t="s">
        <v>23</v>
      </c>
      <c r="F131" s="37" t="s">
        <v>135</v>
      </c>
      <c r="G131" s="46" t="s">
        <v>39</v>
      </c>
      <c r="H131" s="37">
        <v>43</v>
      </c>
      <c r="I131" s="38">
        <v>1106.92</v>
      </c>
      <c r="J131" s="38">
        <v>1106.92</v>
      </c>
      <c r="K131" s="45">
        <v>2.85</v>
      </c>
      <c r="L131" s="45">
        <f t="shared" si="2"/>
        <v>3154.7220000000002</v>
      </c>
      <c r="M131" s="43" t="s">
        <v>40</v>
      </c>
      <c r="N131" s="41"/>
    </row>
    <row r="132" spans="1:14" s="5" customFormat="1" ht="30" customHeight="1" x14ac:dyDescent="0.25">
      <c r="A132" s="47">
        <f t="shared" si="3"/>
        <v>124</v>
      </c>
      <c r="B132" s="37" t="s">
        <v>451</v>
      </c>
      <c r="C132" s="42" t="s">
        <v>488</v>
      </c>
      <c r="D132" s="43" t="s">
        <v>489</v>
      </c>
      <c r="E132" s="44" t="s">
        <v>23</v>
      </c>
      <c r="F132" s="43" t="s">
        <v>161</v>
      </c>
      <c r="G132" s="46" t="s">
        <v>63</v>
      </c>
      <c r="H132" s="37">
        <v>50</v>
      </c>
      <c r="I132" s="38">
        <v>1574.096</v>
      </c>
      <c r="J132" s="38">
        <v>1574.096</v>
      </c>
      <c r="K132" s="45">
        <v>3.35</v>
      </c>
      <c r="L132" s="45">
        <f t="shared" si="2"/>
        <v>5273.2215999999999</v>
      </c>
      <c r="M132" s="43" t="s">
        <v>162</v>
      </c>
      <c r="N132" s="41"/>
    </row>
    <row r="133" spans="1:14" s="5" customFormat="1" ht="15" x14ac:dyDescent="0.25">
      <c r="A133" s="47">
        <f t="shared" si="3"/>
        <v>125</v>
      </c>
      <c r="B133" s="37" t="s">
        <v>451</v>
      </c>
      <c r="C133" s="42" t="s">
        <v>490</v>
      </c>
      <c r="D133" s="43" t="s">
        <v>491</v>
      </c>
      <c r="E133" s="44" t="s">
        <v>23</v>
      </c>
      <c r="F133" s="37" t="s">
        <v>107</v>
      </c>
      <c r="G133" s="46" t="s">
        <v>95</v>
      </c>
      <c r="H133" s="37">
        <v>198</v>
      </c>
      <c r="I133" s="38">
        <v>2944.5</v>
      </c>
      <c r="J133" s="38">
        <v>2944.5</v>
      </c>
      <c r="K133" s="45">
        <v>2.85</v>
      </c>
      <c r="L133" s="45">
        <f t="shared" si="2"/>
        <v>8391.8250000000007</v>
      </c>
      <c r="M133" s="43" t="s">
        <v>108</v>
      </c>
      <c r="N133" s="41"/>
    </row>
    <row r="134" spans="1:14" s="5" customFormat="1" ht="15" x14ac:dyDescent="0.25">
      <c r="A134" s="47">
        <f t="shared" si="3"/>
        <v>126</v>
      </c>
      <c r="B134" s="37" t="s">
        <v>451</v>
      </c>
      <c r="C134" s="42" t="s">
        <v>492</v>
      </c>
      <c r="D134" s="43" t="s">
        <v>493</v>
      </c>
      <c r="E134" s="44" t="s">
        <v>23</v>
      </c>
      <c r="F134" s="37" t="s">
        <v>67</v>
      </c>
      <c r="G134" s="46" t="s">
        <v>31</v>
      </c>
      <c r="H134" s="37">
        <v>89</v>
      </c>
      <c r="I134" s="38">
        <v>2240.91</v>
      </c>
      <c r="J134" s="38">
        <v>2240.91</v>
      </c>
      <c r="K134" s="45">
        <v>2.85</v>
      </c>
      <c r="L134" s="45">
        <f t="shared" si="2"/>
        <v>6386.5934999999999</v>
      </c>
      <c r="M134" s="44" t="s">
        <v>68</v>
      </c>
      <c r="N134" s="41"/>
    </row>
    <row r="135" spans="1:14" s="5" customFormat="1" ht="15" x14ac:dyDescent="0.25">
      <c r="A135" s="47">
        <f t="shared" si="3"/>
        <v>127</v>
      </c>
      <c r="B135" s="37" t="s">
        <v>494</v>
      </c>
      <c r="C135" s="42" t="s">
        <v>495</v>
      </c>
      <c r="D135" s="36">
        <v>90007</v>
      </c>
      <c r="E135" s="44" t="s">
        <v>23</v>
      </c>
      <c r="F135" s="37" t="s">
        <v>89</v>
      </c>
      <c r="G135" s="46" t="s">
        <v>71</v>
      </c>
      <c r="H135" s="37">
        <v>160</v>
      </c>
      <c r="I135" s="38">
        <v>2523</v>
      </c>
      <c r="J135" s="38">
        <v>2523</v>
      </c>
      <c r="K135" s="45">
        <v>2.85</v>
      </c>
      <c r="L135" s="45">
        <f t="shared" si="2"/>
        <v>7190.55</v>
      </c>
      <c r="M135" s="44" t="s">
        <v>90</v>
      </c>
      <c r="N135" s="41"/>
    </row>
    <row r="136" spans="1:14" s="5" customFormat="1" ht="15" x14ac:dyDescent="0.25">
      <c r="A136" s="47">
        <f t="shared" si="3"/>
        <v>128</v>
      </c>
      <c r="B136" s="37" t="s">
        <v>494</v>
      </c>
      <c r="C136" s="42" t="s">
        <v>496</v>
      </c>
      <c r="D136" s="43" t="s">
        <v>497</v>
      </c>
      <c r="E136" s="44" t="s">
        <v>23</v>
      </c>
      <c r="F136" s="37" t="s">
        <v>83</v>
      </c>
      <c r="G136" s="46" t="s">
        <v>83</v>
      </c>
      <c r="H136" s="37">
        <v>55</v>
      </c>
      <c r="I136" s="38">
        <v>1998.75</v>
      </c>
      <c r="J136" s="38">
        <v>1998.75</v>
      </c>
      <c r="K136" s="45">
        <v>2.85</v>
      </c>
      <c r="L136" s="45">
        <f t="shared" si="2"/>
        <v>5696.4375</v>
      </c>
      <c r="M136" s="43" t="s">
        <v>168</v>
      </c>
      <c r="N136" s="41"/>
    </row>
    <row r="137" spans="1:14" s="5" customFormat="1" ht="15" x14ac:dyDescent="0.25">
      <c r="A137" s="47">
        <f t="shared" si="3"/>
        <v>129</v>
      </c>
      <c r="B137" s="37" t="s">
        <v>494</v>
      </c>
      <c r="C137" s="42" t="s">
        <v>498</v>
      </c>
      <c r="D137" s="43" t="s">
        <v>499</v>
      </c>
      <c r="E137" s="44" t="s">
        <v>23</v>
      </c>
      <c r="F137" s="37" t="s">
        <v>33</v>
      </c>
      <c r="G137" s="46" t="s">
        <v>34</v>
      </c>
      <c r="H137" s="37">
        <v>60</v>
      </c>
      <c r="I137" s="38">
        <v>1668.51</v>
      </c>
      <c r="J137" s="38">
        <v>1668.51</v>
      </c>
      <c r="K137" s="45">
        <v>2.85</v>
      </c>
      <c r="L137" s="45">
        <f t="shared" ref="L137:L200" si="4">J137*K137</f>
        <v>4755.2534999999998</v>
      </c>
      <c r="M137" s="44" t="s">
        <v>35</v>
      </c>
      <c r="N137" s="41"/>
    </row>
    <row r="138" spans="1:14" s="5" customFormat="1" ht="15" x14ac:dyDescent="0.25">
      <c r="A138" s="47">
        <f t="shared" si="3"/>
        <v>130</v>
      </c>
      <c r="B138" s="37" t="s">
        <v>494</v>
      </c>
      <c r="C138" s="42" t="s">
        <v>500</v>
      </c>
      <c r="D138" s="43" t="s">
        <v>501</v>
      </c>
      <c r="E138" s="44" t="s">
        <v>23</v>
      </c>
      <c r="F138" s="37" t="s">
        <v>83</v>
      </c>
      <c r="G138" s="46" t="s">
        <v>83</v>
      </c>
      <c r="H138" s="37">
        <v>1</v>
      </c>
      <c r="I138" s="38">
        <v>21.08</v>
      </c>
      <c r="J138" s="38">
        <v>100</v>
      </c>
      <c r="K138" s="45">
        <v>2.85</v>
      </c>
      <c r="L138" s="45">
        <f t="shared" si="4"/>
        <v>285</v>
      </c>
      <c r="M138" s="43" t="s">
        <v>168</v>
      </c>
      <c r="N138" s="41"/>
    </row>
    <row r="139" spans="1:14" s="5" customFormat="1" ht="15" x14ac:dyDescent="0.25">
      <c r="A139" s="47">
        <f t="shared" ref="A139:A202" si="5">A138+1</f>
        <v>131</v>
      </c>
      <c r="B139" s="37" t="s">
        <v>494</v>
      </c>
      <c r="C139" s="42" t="s">
        <v>502</v>
      </c>
      <c r="D139" s="43" t="s">
        <v>503</v>
      </c>
      <c r="E139" s="44" t="s">
        <v>23</v>
      </c>
      <c r="F139" s="37" t="s">
        <v>62</v>
      </c>
      <c r="G139" s="46" t="s">
        <v>63</v>
      </c>
      <c r="H139" s="37">
        <v>63</v>
      </c>
      <c r="I139" s="38">
        <v>1309.8150000000001</v>
      </c>
      <c r="J139" s="38">
        <v>1309.8150000000001</v>
      </c>
      <c r="K139" s="45">
        <v>3.35</v>
      </c>
      <c r="L139" s="45">
        <f t="shared" si="4"/>
        <v>4387.8802500000002</v>
      </c>
      <c r="M139" s="43" t="s">
        <v>504</v>
      </c>
      <c r="N139" s="41"/>
    </row>
    <row r="140" spans="1:14" s="5" customFormat="1" ht="15" x14ac:dyDescent="0.25">
      <c r="A140" s="47">
        <f t="shared" si="5"/>
        <v>132</v>
      </c>
      <c r="B140" s="37" t="s">
        <v>494</v>
      </c>
      <c r="C140" s="42" t="s">
        <v>505</v>
      </c>
      <c r="D140" s="43" t="s">
        <v>506</v>
      </c>
      <c r="E140" s="44" t="s">
        <v>23</v>
      </c>
      <c r="F140" s="46" t="s">
        <v>507</v>
      </c>
      <c r="G140" s="46" t="s">
        <v>508</v>
      </c>
      <c r="H140" s="37">
        <v>15</v>
      </c>
      <c r="I140" s="38">
        <v>246.96</v>
      </c>
      <c r="J140" s="38">
        <v>246.96</v>
      </c>
      <c r="K140" s="45">
        <v>3.35</v>
      </c>
      <c r="L140" s="45">
        <f t="shared" si="4"/>
        <v>827.31600000000003</v>
      </c>
      <c r="M140" s="44" t="s">
        <v>509</v>
      </c>
      <c r="N140" s="41"/>
    </row>
    <row r="141" spans="1:14" s="5" customFormat="1" ht="15" x14ac:dyDescent="0.25">
      <c r="A141" s="47">
        <f t="shared" si="5"/>
        <v>133</v>
      </c>
      <c r="B141" s="37" t="s">
        <v>494</v>
      </c>
      <c r="C141" s="42" t="s">
        <v>510</v>
      </c>
      <c r="D141" s="43" t="s">
        <v>511</v>
      </c>
      <c r="E141" s="44" t="s">
        <v>23</v>
      </c>
      <c r="F141" s="37" t="s">
        <v>63</v>
      </c>
      <c r="G141" s="46" t="s">
        <v>63</v>
      </c>
      <c r="H141" s="37">
        <v>4</v>
      </c>
      <c r="I141" s="38">
        <v>90.59</v>
      </c>
      <c r="J141" s="38">
        <v>100</v>
      </c>
      <c r="K141" s="45">
        <v>3.35</v>
      </c>
      <c r="L141" s="45">
        <f t="shared" si="4"/>
        <v>335</v>
      </c>
      <c r="M141" s="44" t="s">
        <v>272</v>
      </c>
      <c r="N141" s="41"/>
    </row>
    <row r="142" spans="1:14" s="5" customFormat="1" ht="30" x14ac:dyDescent="0.25">
      <c r="A142" s="47">
        <f t="shared" si="5"/>
        <v>134</v>
      </c>
      <c r="B142" s="37" t="s">
        <v>494</v>
      </c>
      <c r="C142" s="42" t="s">
        <v>512</v>
      </c>
      <c r="D142" s="43" t="s">
        <v>513</v>
      </c>
      <c r="E142" s="44" t="s">
        <v>23</v>
      </c>
      <c r="F142" s="37" t="s">
        <v>58</v>
      </c>
      <c r="G142" s="46" t="s">
        <v>43</v>
      </c>
      <c r="H142" s="37">
        <v>41</v>
      </c>
      <c r="I142" s="38">
        <v>846.32</v>
      </c>
      <c r="J142" s="38">
        <v>846.32</v>
      </c>
      <c r="K142" s="45">
        <v>2.85</v>
      </c>
      <c r="L142" s="45">
        <f t="shared" si="4"/>
        <v>2412.0120000000002</v>
      </c>
      <c r="M142" s="43" t="s">
        <v>144</v>
      </c>
      <c r="N142" s="41"/>
    </row>
    <row r="143" spans="1:14" s="5" customFormat="1" ht="15" x14ac:dyDescent="0.25">
      <c r="A143" s="47">
        <f t="shared" si="5"/>
        <v>135</v>
      </c>
      <c r="B143" s="37" t="s">
        <v>494</v>
      </c>
      <c r="C143" s="42" t="s">
        <v>514</v>
      </c>
      <c r="D143" s="43" t="s">
        <v>515</v>
      </c>
      <c r="E143" s="44" t="s">
        <v>23</v>
      </c>
      <c r="F143" s="37" t="s">
        <v>58</v>
      </c>
      <c r="G143" s="46" t="s">
        <v>43</v>
      </c>
      <c r="H143" s="37">
        <v>53</v>
      </c>
      <c r="I143" s="38">
        <v>918.94</v>
      </c>
      <c r="J143" s="38">
        <v>918.94</v>
      </c>
      <c r="K143" s="45">
        <v>2.85</v>
      </c>
      <c r="L143" s="45">
        <f t="shared" si="4"/>
        <v>2618.9790000000003</v>
      </c>
      <c r="M143" s="43" t="s">
        <v>279</v>
      </c>
      <c r="N143" s="41"/>
    </row>
    <row r="144" spans="1:14" s="5" customFormat="1" ht="45" x14ac:dyDescent="0.25">
      <c r="A144" s="47">
        <f t="shared" si="5"/>
        <v>136</v>
      </c>
      <c r="B144" s="37" t="s">
        <v>494</v>
      </c>
      <c r="C144" s="42" t="s">
        <v>516</v>
      </c>
      <c r="D144" s="43" t="s">
        <v>517</v>
      </c>
      <c r="E144" s="44" t="s">
        <v>23</v>
      </c>
      <c r="F144" s="37" t="s">
        <v>260</v>
      </c>
      <c r="G144" s="46" t="s">
        <v>41</v>
      </c>
      <c r="H144" s="37">
        <v>99</v>
      </c>
      <c r="I144" s="38">
        <v>1728.16</v>
      </c>
      <c r="J144" s="38">
        <v>1728.16</v>
      </c>
      <c r="K144" s="45">
        <v>2.85</v>
      </c>
      <c r="L144" s="45">
        <f t="shared" si="4"/>
        <v>4925.2560000000003</v>
      </c>
      <c r="M144" s="43" t="s">
        <v>261</v>
      </c>
      <c r="N144" s="41"/>
    </row>
    <row r="145" spans="1:14" s="5" customFormat="1" ht="15" customHeight="1" x14ac:dyDescent="0.25">
      <c r="A145" s="47">
        <f t="shared" si="5"/>
        <v>137</v>
      </c>
      <c r="B145" s="37" t="s">
        <v>494</v>
      </c>
      <c r="C145" s="42" t="s">
        <v>518</v>
      </c>
      <c r="D145" s="43" t="s">
        <v>519</v>
      </c>
      <c r="E145" s="44" t="s">
        <v>23</v>
      </c>
      <c r="F145" s="46" t="s">
        <v>50</v>
      </c>
      <c r="G145" s="46" t="s">
        <v>41</v>
      </c>
      <c r="H145" s="37">
        <v>5</v>
      </c>
      <c r="I145" s="38">
        <v>203.1</v>
      </c>
      <c r="J145" s="38">
        <v>203.1</v>
      </c>
      <c r="K145" s="45">
        <v>2.85</v>
      </c>
      <c r="L145" s="45">
        <f t="shared" si="4"/>
        <v>578.83500000000004</v>
      </c>
      <c r="M145" s="43" t="s">
        <v>122</v>
      </c>
      <c r="N145" s="41"/>
    </row>
    <row r="146" spans="1:14" s="5" customFormat="1" ht="15" x14ac:dyDescent="0.25">
      <c r="A146" s="47">
        <f t="shared" si="5"/>
        <v>138</v>
      </c>
      <c r="B146" s="37" t="s">
        <v>494</v>
      </c>
      <c r="C146" s="42" t="s">
        <v>520</v>
      </c>
      <c r="D146" s="43" t="s">
        <v>521</v>
      </c>
      <c r="E146" s="44" t="s">
        <v>23</v>
      </c>
      <c r="F146" s="37" t="s">
        <v>50</v>
      </c>
      <c r="G146" s="46" t="s">
        <v>41</v>
      </c>
      <c r="H146" s="37">
        <v>31</v>
      </c>
      <c r="I146" s="38">
        <v>536.03</v>
      </c>
      <c r="J146" s="38">
        <v>536.03</v>
      </c>
      <c r="K146" s="45">
        <v>2.85</v>
      </c>
      <c r="L146" s="45">
        <f t="shared" si="4"/>
        <v>1527.6855</v>
      </c>
      <c r="M146" s="43" t="s">
        <v>60</v>
      </c>
      <c r="N146" s="41"/>
    </row>
    <row r="147" spans="1:14" s="5" customFormat="1" ht="15" x14ac:dyDescent="0.25">
      <c r="A147" s="47">
        <f t="shared" si="5"/>
        <v>139</v>
      </c>
      <c r="B147" s="37" t="s">
        <v>494</v>
      </c>
      <c r="C147" s="42" t="s">
        <v>522</v>
      </c>
      <c r="D147" s="43" t="s">
        <v>523</v>
      </c>
      <c r="E147" s="44" t="s">
        <v>23</v>
      </c>
      <c r="F147" s="37" t="s">
        <v>524</v>
      </c>
      <c r="G147" s="46" t="s">
        <v>41</v>
      </c>
      <c r="H147" s="37">
        <v>31</v>
      </c>
      <c r="I147" s="38">
        <v>697.05</v>
      </c>
      <c r="J147" s="38">
        <v>697.05</v>
      </c>
      <c r="K147" s="45">
        <v>2.85</v>
      </c>
      <c r="L147" s="45">
        <f t="shared" si="4"/>
        <v>1986.5925</v>
      </c>
      <c r="M147" s="44" t="s">
        <v>525</v>
      </c>
      <c r="N147" s="41"/>
    </row>
    <row r="148" spans="1:14" s="5" customFormat="1" ht="30" x14ac:dyDescent="0.25">
      <c r="A148" s="47">
        <f t="shared" si="5"/>
        <v>140</v>
      </c>
      <c r="B148" s="37" t="s">
        <v>494</v>
      </c>
      <c r="C148" s="42" t="s">
        <v>526</v>
      </c>
      <c r="D148" s="43" t="s">
        <v>527</v>
      </c>
      <c r="E148" s="44" t="s">
        <v>23</v>
      </c>
      <c r="F148" s="37" t="s">
        <v>160</v>
      </c>
      <c r="G148" s="46" t="s">
        <v>39</v>
      </c>
      <c r="H148" s="37">
        <v>87</v>
      </c>
      <c r="I148" s="38">
        <v>1603.8409999999999</v>
      </c>
      <c r="J148" s="38">
        <v>1603.8409999999999</v>
      </c>
      <c r="K148" s="45">
        <v>2.85</v>
      </c>
      <c r="L148" s="45">
        <f t="shared" si="4"/>
        <v>4570.9468500000003</v>
      </c>
      <c r="M148" s="43" t="s">
        <v>528</v>
      </c>
      <c r="N148" s="41"/>
    </row>
    <row r="149" spans="1:14" s="5" customFormat="1" ht="15" x14ac:dyDescent="0.25">
      <c r="A149" s="47">
        <f t="shared" si="5"/>
        <v>141</v>
      </c>
      <c r="B149" s="37" t="s">
        <v>529</v>
      </c>
      <c r="C149" s="49" t="s">
        <v>530</v>
      </c>
      <c r="D149" s="43" t="s">
        <v>531</v>
      </c>
      <c r="E149" s="37" t="s">
        <v>532</v>
      </c>
      <c r="F149" s="46" t="s">
        <v>39</v>
      </c>
      <c r="G149" s="46" t="s">
        <v>28</v>
      </c>
      <c r="H149" s="37">
        <v>40</v>
      </c>
      <c r="I149" s="38">
        <v>1226</v>
      </c>
      <c r="J149" s="38">
        <v>1226</v>
      </c>
      <c r="K149" s="45">
        <v>2.85</v>
      </c>
      <c r="L149" s="45">
        <f t="shared" si="4"/>
        <v>3494.1</v>
      </c>
      <c r="M149" s="43" t="s">
        <v>533</v>
      </c>
      <c r="N149" s="41" t="s">
        <v>174</v>
      </c>
    </row>
    <row r="150" spans="1:14" s="5" customFormat="1" ht="30" x14ac:dyDescent="0.25">
      <c r="A150" s="47">
        <f t="shared" si="5"/>
        <v>142</v>
      </c>
      <c r="B150" s="37" t="s">
        <v>529</v>
      </c>
      <c r="C150" s="42" t="s">
        <v>534</v>
      </c>
      <c r="D150" s="43" t="s">
        <v>535</v>
      </c>
      <c r="E150" s="44" t="s">
        <v>23</v>
      </c>
      <c r="F150" s="43" t="s">
        <v>169</v>
      </c>
      <c r="G150" s="46" t="s">
        <v>39</v>
      </c>
      <c r="H150" s="37">
        <v>74</v>
      </c>
      <c r="I150" s="38">
        <v>1865.626</v>
      </c>
      <c r="J150" s="38">
        <v>1865.626</v>
      </c>
      <c r="K150" s="45">
        <v>2.85</v>
      </c>
      <c r="L150" s="45">
        <f t="shared" si="4"/>
        <v>5317.0340999999999</v>
      </c>
      <c r="M150" s="43" t="s">
        <v>170</v>
      </c>
      <c r="N150" s="41"/>
    </row>
    <row r="151" spans="1:14" s="5" customFormat="1" ht="30" x14ac:dyDescent="0.25">
      <c r="A151" s="47">
        <f t="shared" si="5"/>
        <v>143</v>
      </c>
      <c r="B151" s="37" t="s">
        <v>529</v>
      </c>
      <c r="C151" s="42" t="s">
        <v>536</v>
      </c>
      <c r="D151" s="43" t="s">
        <v>537</v>
      </c>
      <c r="E151" s="44" t="s">
        <v>23</v>
      </c>
      <c r="F151" s="37" t="s">
        <v>29</v>
      </c>
      <c r="G151" s="46" t="s">
        <v>29</v>
      </c>
      <c r="H151" s="37">
        <v>30</v>
      </c>
      <c r="I151" s="38">
        <v>515.25</v>
      </c>
      <c r="J151" s="38">
        <v>515.25</v>
      </c>
      <c r="K151" s="45">
        <v>3.35</v>
      </c>
      <c r="L151" s="45">
        <f t="shared" si="4"/>
        <v>1726.0875000000001</v>
      </c>
      <c r="M151" s="43" t="s">
        <v>538</v>
      </c>
      <c r="N151" s="41"/>
    </row>
    <row r="152" spans="1:14" s="5" customFormat="1" ht="15" customHeight="1" x14ac:dyDescent="0.25">
      <c r="A152" s="47">
        <f t="shared" si="5"/>
        <v>144</v>
      </c>
      <c r="B152" s="37" t="s">
        <v>529</v>
      </c>
      <c r="C152" s="42" t="s">
        <v>539</v>
      </c>
      <c r="D152" s="43" t="s">
        <v>540</v>
      </c>
      <c r="E152" s="44" t="s">
        <v>23</v>
      </c>
      <c r="F152" s="37" t="s">
        <v>102</v>
      </c>
      <c r="G152" s="46" t="s">
        <v>75</v>
      </c>
      <c r="H152" s="37">
        <v>15</v>
      </c>
      <c r="I152" s="38">
        <v>445.75</v>
      </c>
      <c r="J152" s="38">
        <v>445.75</v>
      </c>
      <c r="K152" s="45">
        <v>2.85</v>
      </c>
      <c r="L152" s="45">
        <f t="shared" si="4"/>
        <v>1270.3875</v>
      </c>
      <c r="M152" s="43" t="s">
        <v>103</v>
      </c>
      <c r="N152" s="41"/>
    </row>
    <row r="153" spans="1:14" s="5" customFormat="1" ht="15" x14ac:dyDescent="0.25">
      <c r="A153" s="47">
        <f t="shared" si="5"/>
        <v>145</v>
      </c>
      <c r="B153" s="37" t="s">
        <v>529</v>
      </c>
      <c r="C153" s="42" t="s">
        <v>541</v>
      </c>
      <c r="D153" s="43" t="s">
        <v>542</v>
      </c>
      <c r="E153" s="44" t="s">
        <v>23</v>
      </c>
      <c r="F153" s="37" t="s">
        <v>83</v>
      </c>
      <c r="G153" s="46" t="s">
        <v>83</v>
      </c>
      <c r="H153" s="37">
        <v>14</v>
      </c>
      <c r="I153" s="38">
        <v>364.7</v>
      </c>
      <c r="J153" s="38">
        <v>364.7</v>
      </c>
      <c r="K153" s="45">
        <v>2.85</v>
      </c>
      <c r="L153" s="45">
        <f t="shared" si="4"/>
        <v>1039.395</v>
      </c>
      <c r="M153" s="43" t="s">
        <v>168</v>
      </c>
      <c r="N153" s="41"/>
    </row>
    <row r="154" spans="1:14" s="5" customFormat="1" ht="45" x14ac:dyDescent="0.25">
      <c r="A154" s="47">
        <f t="shared" si="5"/>
        <v>146</v>
      </c>
      <c r="B154" s="37" t="s">
        <v>529</v>
      </c>
      <c r="C154" s="42" t="s">
        <v>543</v>
      </c>
      <c r="D154" s="44" t="s">
        <v>544</v>
      </c>
      <c r="E154" s="44" t="s">
        <v>23</v>
      </c>
      <c r="F154" s="37" t="s">
        <v>75</v>
      </c>
      <c r="G154" s="46" t="s">
        <v>75</v>
      </c>
      <c r="H154" s="37">
        <v>70</v>
      </c>
      <c r="I154" s="38">
        <v>2105.52</v>
      </c>
      <c r="J154" s="38">
        <v>2105.52</v>
      </c>
      <c r="K154" s="45">
        <v>2.85</v>
      </c>
      <c r="L154" s="45">
        <f t="shared" si="4"/>
        <v>6000.732</v>
      </c>
      <c r="M154" s="44" t="s">
        <v>545</v>
      </c>
      <c r="N154" s="41"/>
    </row>
    <row r="155" spans="1:14" s="5" customFormat="1" ht="30" x14ac:dyDescent="0.25">
      <c r="A155" s="47">
        <f t="shared" si="5"/>
        <v>147</v>
      </c>
      <c r="B155" s="37" t="s">
        <v>529</v>
      </c>
      <c r="C155" s="42" t="s">
        <v>546</v>
      </c>
      <c r="D155" s="43" t="s">
        <v>547</v>
      </c>
      <c r="E155" s="44" t="s">
        <v>23</v>
      </c>
      <c r="F155" s="37" t="s">
        <v>93</v>
      </c>
      <c r="G155" s="46" t="s">
        <v>29</v>
      </c>
      <c r="H155" s="37">
        <v>105</v>
      </c>
      <c r="I155" s="38">
        <v>2169.9300000000003</v>
      </c>
      <c r="J155" s="38">
        <v>2169.9300000000003</v>
      </c>
      <c r="K155" s="45">
        <v>3.35</v>
      </c>
      <c r="L155" s="45">
        <f t="shared" si="4"/>
        <v>7269.2655000000013</v>
      </c>
      <c r="M155" s="43" t="s">
        <v>94</v>
      </c>
      <c r="N155" s="41"/>
    </row>
    <row r="156" spans="1:14" s="5" customFormat="1" ht="30" x14ac:dyDescent="0.25">
      <c r="A156" s="47">
        <f t="shared" si="5"/>
        <v>148</v>
      </c>
      <c r="B156" s="37" t="s">
        <v>529</v>
      </c>
      <c r="C156" s="42" t="s">
        <v>548</v>
      </c>
      <c r="D156" s="43" t="s">
        <v>549</v>
      </c>
      <c r="E156" s="44" t="s">
        <v>23</v>
      </c>
      <c r="F156" s="37" t="s">
        <v>93</v>
      </c>
      <c r="G156" s="46" t="s">
        <v>29</v>
      </c>
      <c r="H156" s="37">
        <v>25</v>
      </c>
      <c r="I156" s="38">
        <v>716.25</v>
      </c>
      <c r="J156" s="38">
        <v>716.25</v>
      </c>
      <c r="K156" s="45">
        <v>3.35</v>
      </c>
      <c r="L156" s="45">
        <f t="shared" si="4"/>
        <v>2399.4375</v>
      </c>
      <c r="M156" s="44" t="s">
        <v>550</v>
      </c>
      <c r="N156" s="41"/>
    </row>
    <row r="157" spans="1:14" s="5" customFormat="1" ht="45" x14ac:dyDescent="0.25">
      <c r="A157" s="47">
        <f t="shared" si="5"/>
        <v>149</v>
      </c>
      <c r="B157" s="37" t="s">
        <v>529</v>
      </c>
      <c r="C157" s="42" t="s">
        <v>551</v>
      </c>
      <c r="D157" s="43" t="s">
        <v>919</v>
      </c>
      <c r="E157" s="44" t="s">
        <v>23</v>
      </c>
      <c r="F157" s="37" t="s">
        <v>30</v>
      </c>
      <c r="G157" s="46" t="s">
        <v>30</v>
      </c>
      <c r="H157" s="37">
        <v>306</v>
      </c>
      <c r="I157" s="38">
        <v>6615.2</v>
      </c>
      <c r="J157" s="38">
        <v>6615.2</v>
      </c>
      <c r="K157" s="45">
        <v>2.85</v>
      </c>
      <c r="L157" s="45">
        <f t="shared" si="4"/>
        <v>18853.32</v>
      </c>
      <c r="M157" s="44" t="s">
        <v>91</v>
      </c>
      <c r="N157" s="41"/>
    </row>
    <row r="158" spans="1:14" s="5" customFormat="1" ht="15" x14ac:dyDescent="0.25">
      <c r="A158" s="47">
        <f t="shared" si="5"/>
        <v>150</v>
      </c>
      <c r="B158" s="37" t="s">
        <v>552</v>
      </c>
      <c r="C158" s="42" t="s">
        <v>553</v>
      </c>
      <c r="D158" s="43" t="s">
        <v>554</v>
      </c>
      <c r="E158" s="44" t="s">
        <v>23</v>
      </c>
      <c r="F158" s="37" t="s">
        <v>33</v>
      </c>
      <c r="G158" s="46" t="s">
        <v>34</v>
      </c>
      <c r="H158" s="37">
        <v>27</v>
      </c>
      <c r="I158" s="38">
        <v>528.73</v>
      </c>
      <c r="J158" s="38">
        <v>528.73</v>
      </c>
      <c r="K158" s="45">
        <v>2.85</v>
      </c>
      <c r="L158" s="45">
        <f t="shared" si="4"/>
        <v>1506.8805000000002</v>
      </c>
      <c r="M158" s="43" t="s">
        <v>126</v>
      </c>
      <c r="N158" s="41"/>
    </row>
    <row r="159" spans="1:14" s="5" customFormat="1" ht="15" x14ac:dyDescent="0.25">
      <c r="A159" s="47">
        <f t="shared" si="5"/>
        <v>151</v>
      </c>
      <c r="B159" s="37" t="s">
        <v>552</v>
      </c>
      <c r="C159" s="42" t="s">
        <v>555</v>
      </c>
      <c r="D159" s="43" t="s">
        <v>556</v>
      </c>
      <c r="E159" s="44" t="s">
        <v>23</v>
      </c>
      <c r="F159" s="37" t="s">
        <v>31</v>
      </c>
      <c r="G159" s="46" t="s">
        <v>31</v>
      </c>
      <c r="H159" s="37">
        <v>14</v>
      </c>
      <c r="I159" s="38">
        <v>184.58600000000001</v>
      </c>
      <c r="J159" s="38">
        <v>184.58600000000001</v>
      </c>
      <c r="K159" s="45">
        <v>2.85</v>
      </c>
      <c r="L159" s="45">
        <f t="shared" si="4"/>
        <v>526.07010000000002</v>
      </c>
      <c r="M159" s="43" t="s">
        <v>79</v>
      </c>
      <c r="N159" s="41"/>
    </row>
    <row r="160" spans="1:14" s="5" customFormat="1" ht="15" x14ac:dyDescent="0.25">
      <c r="A160" s="47">
        <f t="shared" si="5"/>
        <v>152</v>
      </c>
      <c r="B160" s="37" t="s">
        <v>552</v>
      </c>
      <c r="C160" s="42" t="s">
        <v>557</v>
      </c>
      <c r="D160" s="43" t="s">
        <v>558</v>
      </c>
      <c r="E160" s="44" t="s">
        <v>23</v>
      </c>
      <c r="F160" s="37" t="s">
        <v>30</v>
      </c>
      <c r="G160" s="46" t="s">
        <v>30</v>
      </c>
      <c r="H160" s="37">
        <v>13</v>
      </c>
      <c r="I160" s="38">
        <v>139.24</v>
      </c>
      <c r="J160" s="38">
        <v>139.24</v>
      </c>
      <c r="K160" s="45">
        <v>2.85</v>
      </c>
      <c r="L160" s="45">
        <f t="shared" si="4"/>
        <v>396.83400000000006</v>
      </c>
      <c r="M160" s="43" t="s">
        <v>115</v>
      </c>
      <c r="N160" s="41"/>
    </row>
    <row r="161" spans="1:14" s="5" customFormat="1" ht="15" x14ac:dyDescent="0.25">
      <c r="A161" s="47">
        <f t="shared" si="5"/>
        <v>153</v>
      </c>
      <c r="B161" s="37" t="s">
        <v>552</v>
      </c>
      <c r="C161" s="42" t="s">
        <v>559</v>
      </c>
      <c r="D161" s="43" t="s">
        <v>560</v>
      </c>
      <c r="E161" s="44" t="s">
        <v>23</v>
      </c>
      <c r="F161" s="37" t="s">
        <v>36</v>
      </c>
      <c r="G161" s="46" t="s">
        <v>30</v>
      </c>
      <c r="H161" s="37">
        <v>63</v>
      </c>
      <c r="I161" s="38">
        <v>1082.086</v>
      </c>
      <c r="J161" s="38">
        <v>1082.086</v>
      </c>
      <c r="K161" s="45">
        <v>2.85</v>
      </c>
      <c r="L161" s="45">
        <f t="shared" si="4"/>
        <v>3083.9450999999999</v>
      </c>
      <c r="M161" s="43" t="s">
        <v>72</v>
      </c>
      <c r="N161" s="41"/>
    </row>
    <row r="162" spans="1:14" s="5" customFormat="1" ht="15" x14ac:dyDescent="0.25">
      <c r="A162" s="47">
        <f t="shared" si="5"/>
        <v>154</v>
      </c>
      <c r="B162" s="37" t="s">
        <v>552</v>
      </c>
      <c r="C162" s="42" t="s">
        <v>561</v>
      </c>
      <c r="D162" s="43" t="s">
        <v>562</v>
      </c>
      <c r="E162" s="44" t="s">
        <v>23</v>
      </c>
      <c r="F162" s="37" t="s">
        <v>164</v>
      </c>
      <c r="G162" s="46" t="s">
        <v>30</v>
      </c>
      <c r="H162" s="37">
        <v>2</v>
      </c>
      <c r="I162" s="38">
        <v>13.74</v>
      </c>
      <c r="J162" s="38">
        <v>100</v>
      </c>
      <c r="K162" s="45">
        <v>2.85</v>
      </c>
      <c r="L162" s="45">
        <f t="shared" si="4"/>
        <v>285</v>
      </c>
      <c r="M162" s="44" t="s">
        <v>165</v>
      </c>
      <c r="N162" s="41"/>
    </row>
    <row r="163" spans="1:14" s="5" customFormat="1" ht="30" x14ac:dyDescent="0.25">
      <c r="A163" s="47">
        <f t="shared" si="5"/>
        <v>155</v>
      </c>
      <c r="B163" s="37" t="s">
        <v>552</v>
      </c>
      <c r="C163" s="42" t="s">
        <v>563</v>
      </c>
      <c r="D163" s="43" t="s">
        <v>564</v>
      </c>
      <c r="E163" s="44" t="s">
        <v>23</v>
      </c>
      <c r="F163" s="43" t="s">
        <v>169</v>
      </c>
      <c r="G163" s="46" t="s">
        <v>39</v>
      </c>
      <c r="H163" s="37">
        <v>66</v>
      </c>
      <c r="I163" s="38">
        <v>982.02499999999998</v>
      </c>
      <c r="J163" s="38">
        <v>982.02499999999998</v>
      </c>
      <c r="K163" s="45">
        <v>2.85</v>
      </c>
      <c r="L163" s="45">
        <f t="shared" si="4"/>
        <v>2798.7712500000002</v>
      </c>
      <c r="M163" s="43" t="s">
        <v>170</v>
      </c>
      <c r="N163" s="41"/>
    </row>
    <row r="164" spans="1:14" s="5" customFormat="1" ht="15" x14ac:dyDescent="0.25">
      <c r="A164" s="47">
        <f t="shared" si="5"/>
        <v>156</v>
      </c>
      <c r="B164" s="37" t="s">
        <v>552</v>
      </c>
      <c r="C164" s="42" t="s">
        <v>565</v>
      </c>
      <c r="D164" s="83">
        <v>4222610206</v>
      </c>
      <c r="E164" s="44" t="s">
        <v>23</v>
      </c>
      <c r="F164" s="37" t="s">
        <v>55</v>
      </c>
      <c r="G164" s="46" t="s">
        <v>54</v>
      </c>
      <c r="H164" s="37">
        <v>24</v>
      </c>
      <c r="I164" s="38">
        <v>307.60000000000002</v>
      </c>
      <c r="J164" s="38">
        <v>307.60000000000002</v>
      </c>
      <c r="K164" s="45">
        <v>3.35</v>
      </c>
      <c r="L164" s="45">
        <f t="shared" si="4"/>
        <v>1030.46</v>
      </c>
      <c r="M164" s="44" t="s">
        <v>56</v>
      </c>
      <c r="N164" s="41"/>
    </row>
    <row r="165" spans="1:14" s="5" customFormat="1" ht="15" x14ac:dyDescent="0.25">
      <c r="A165" s="47">
        <f t="shared" si="5"/>
        <v>157</v>
      </c>
      <c r="B165" s="37" t="s">
        <v>552</v>
      </c>
      <c r="C165" s="42" t="s">
        <v>566</v>
      </c>
      <c r="D165" s="43" t="s">
        <v>567</v>
      </c>
      <c r="E165" s="44" t="s">
        <v>23</v>
      </c>
      <c r="F165" s="37" t="s">
        <v>45</v>
      </c>
      <c r="G165" s="46" t="s">
        <v>41</v>
      </c>
      <c r="H165" s="37">
        <v>30</v>
      </c>
      <c r="I165" s="38">
        <v>416.4</v>
      </c>
      <c r="J165" s="38">
        <v>416.4</v>
      </c>
      <c r="K165" s="45">
        <v>2.85</v>
      </c>
      <c r="L165" s="45">
        <f t="shared" si="4"/>
        <v>1186.74</v>
      </c>
      <c r="M165" s="43" t="s">
        <v>46</v>
      </c>
      <c r="N165" s="41"/>
    </row>
    <row r="166" spans="1:14" s="5" customFormat="1" ht="30" x14ac:dyDescent="0.25">
      <c r="A166" s="47">
        <f t="shared" si="5"/>
        <v>158</v>
      </c>
      <c r="B166" s="37" t="s">
        <v>552</v>
      </c>
      <c r="C166" s="42" t="s">
        <v>568</v>
      </c>
      <c r="D166" s="43" t="s">
        <v>569</v>
      </c>
      <c r="E166" s="44" t="s">
        <v>23</v>
      </c>
      <c r="F166" s="43" t="s">
        <v>570</v>
      </c>
      <c r="G166" s="46" t="s">
        <v>38</v>
      </c>
      <c r="H166" s="37">
        <v>20</v>
      </c>
      <c r="I166" s="38">
        <v>387.39</v>
      </c>
      <c r="J166" s="38">
        <v>387.39</v>
      </c>
      <c r="K166" s="45">
        <v>2.85</v>
      </c>
      <c r="L166" s="45">
        <f t="shared" si="4"/>
        <v>1104.0615</v>
      </c>
      <c r="M166" s="43" t="s">
        <v>142</v>
      </c>
      <c r="N166" s="41"/>
    </row>
    <row r="167" spans="1:14" s="5" customFormat="1" ht="15" x14ac:dyDescent="0.25">
      <c r="A167" s="47">
        <f t="shared" si="5"/>
        <v>159</v>
      </c>
      <c r="B167" s="37" t="s">
        <v>552</v>
      </c>
      <c r="C167" s="42" t="s">
        <v>571</v>
      </c>
      <c r="D167" s="43" t="s">
        <v>572</v>
      </c>
      <c r="E167" s="44" t="s">
        <v>23</v>
      </c>
      <c r="F167" s="37" t="s">
        <v>47</v>
      </c>
      <c r="G167" s="46" t="s">
        <v>41</v>
      </c>
      <c r="H167" s="37">
        <v>35</v>
      </c>
      <c r="I167" s="38">
        <v>563.04999999999995</v>
      </c>
      <c r="J167" s="38">
        <v>563.04999999999995</v>
      </c>
      <c r="K167" s="45">
        <v>2.85</v>
      </c>
      <c r="L167" s="45">
        <f t="shared" si="4"/>
        <v>1604.6924999999999</v>
      </c>
      <c r="M167" s="43" t="s">
        <v>48</v>
      </c>
      <c r="N167" s="41"/>
    </row>
    <row r="168" spans="1:14" s="5" customFormat="1" ht="30" x14ac:dyDescent="0.25">
      <c r="A168" s="47">
        <f t="shared" si="5"/>
        <v>160</v>
      </c>
      <c r="B168" s="37" t="s">
        <v>552</v>
      </c>
      <c r="C168" s="42" t="s">
        <v>573</v>
      </c>
      <c r="D168" s="43" t="s">
        <v>920</v>
      </c>
      <c r="E168" s="44" t="s">
        <v>23</v>
      </c>
      <c r="F168" s="37" t="s">
        <v>50</v>
      </c>
      <c r="G168" s="46" t="s">
        <v>41</v>
      </c>
      <c r="H168" s="37">
        <v>34</v>
      </c>
      <c r="I168" s="38">
        <v>1041.9759999999999</v>
      </c>
      <c r="J168" s="38">
        <v>1041.9759999999999</v>
      </c>
      <c r="K168" s="45">
        <v>2.85</v>
      </c>
      <c r="L168" s="45">
        <f t="shared" si="4"/>
        <v>2969.6315999999997</v>
      </c>
      <c r="M168" s="43" t="s">
        <v>51</v>
      </c>
      <c r="N168" s="41"/>
    </row>
    <row r="169" spans="1:14" s="5" customFormat="1" ht="30" x14ac:dyDescent="0.25">
      <c r="A169" s="47">
        <f t="shared" si="5"/>
        <v>161</v>
      </c>
      <c r="B169" s="37" t="s">
        <v>552</v>
      </c>
      <c r="C169" s="42" t="s">
        <v>574</v>
      </c>
      <c r="D169" s="43" t="s">
        <v>575</v>
      </c>
      <c r="E169" s="44" t="s">
        <v>23</v>
      </c>
      <c r="F169" s="37" t="s">
        <v>42</v>
      </c>
      <c r="G169" s="46" t="s">
        <v>43</v>
      </c>
      <c r="H169" s="37">
        <v>6</v>
      </c>
      <c r="I169" s="38">
        <v>106</v>
      </c>
      <c r="J169" s="38">
        <v>106</v>
      </c>
      <c r="K169" s="45">
        <v>2.85</v>
      </c>
      <c r="L169" s="45">
        <f t="shared" si="4"/>
        <v>302.10000000000002</v>
      </c>
      <c r="M169" s="43" t="s">
        <v>44</v>
      </c>
      <c r="N169" s="41"/>
    </row>
    <row r="170" spans="1:14" s="5" customFormat="1" ht="15" x14ac:dyDescent="0.25">
      <c r="A170" s="47">
        <f t="shared" si="5"/>
        <v>162</v>
      </c>
      <c r="B170" s="37" t="s">
        <v>552</v>
      </c>
      <c r="C170" s="42" t="s">
        <v>576</v>
      </c>
      <c r="D170" s="43" t="s">
        <v>577</v>
      </c>
      <c r="E170" s="44" t="s">
        <v>23</v>
      </c>
      <c r="F170" s="37" t="s">
        <v>176</v>
      </c>
      <c r="G170" s="46" t="s">
        <v>43</v>
      </c>
      <c r="H170" s="37">
        <v>6</v>
      </c>
      <c r="I170" s="38">
        <v>272.89999999999998</v>
      </c>
      <c r="J170" s="38">
        <v>272.89999999999998</v>
      </c>
      <c r="K170" s="45">
        <v>2.85</v>
      </c>
      <c r="L170" s="45">
        <f t="shared" si="4"/>
        <v>777.76499999999999</v>
      </c>
      <c r="M170" s="43" t="s">
        <v>99</v>
      </c>
      <c r="N170" s="41"/>
    </row>
    <row r="171" spans="1:14" s="5" customFormat="1" ht="15" x14ac:dyDescent="0.25">
      <c r="A171" s="47">
        <f t="shared" si="5"/>
        <v>163</v>
      </c>
      <c r="B171" s="37" t="s">
        <v>552</v>
      </c>
      <c r="C171" s="42" t="s">
        <v>578</v>
      </c>
      <c r="D171" s="43" t="s">
        <v>579</v>
      </c>
      <c r="E171" s="44" t="s">
        <v>23</v>
      </c>
      <c r="F171" s="37" t="s">
        <v>260</v>
      </c>
      <c r="G171" s="46" t="s">
        <v>41</v>
      </c>
      <c r="H171" s="37">
        <v>27</v>
      </c>
      <c r="I171" s="38">
        <v>902.75</v>
      </c>
      <c r="J171" s="38">
        <v>902.75</v>
      </c>
      <c r="K171" s="45">
        <v>2.85</v>
      </c>
      <c r="L171" s="45">
        <f t="shared" si="4"/>
        <v>2572.8375000000001</v>
      </c>
      <c r="M171" s="43" t="s">
        <v>261</v>
      </c>
      <c r="N171" s="41"/>
    </row>
    <row r="172" spans="1:14" s="5" customFormat="1" ht="45" x14ac:dyDescent="0.25">
      <c r="A172" s="47">
        <f t="shared" si="5"/>
        <v>164</v>
      </c>
      <c r="B172" s="37" t="s">
        <v>552</v>
      </c>
      <c r="C172" s="42" t="s">
        <v>580</v>
      </c>
      <c r="D172" s="43" t="s">
        <v>921</v>
      </c>
      <c r="E172" s="44" t="s">
        <v>23</v>
      </c>
      <c r="F172" s="37" t="s">
        <v>49</v>
      </c>
      <c r="G172" s="46" t="s">
        <v>41</v>
      </c>
      <c r="H172" s="37">
        <v>110</v>
      </c>
      <c r="I172" s="38">
        <v>2089.7109999999998</v>
      </c>
      <c r="J172" s="38">
        <v>2089.7109999999998</v>
      </c>
      <c r="K172" s="45">
        <v>2.85</v>
      </c>
      <c r="L172" s="45">
        <f t="shared" si="4"/>
        <v>5955.6763499999997</v>
      </c>
      <c r="M172" s="43" t="s">
        <v>284</v>
      </c>
      <c r="N172" s="41"/>
    </row>
    <row r="173" spans="1:14" s="5" customFormat="1" ht="15" x14ac:dyDescent="0.25">
      <c r="A173" s="47">
        <f t="shared" si="5"/>
        <v>165</v>
      </c>
      <c r="B173" s="37" t="s">
        <v>581</v>
      </c>
      <c r="C173" s="42" t="s">
        <v>582</v>
      </c>
      <c r="D173" s="43" t="s">
        <v>583</v>
      </c>
      <c r="E173" s="44" t="s">
        <v>23</v>
      </c>
      <c r="F173" s="37" t="s">
        <v>83</v>
      </c>
      <c r="G173" s="46" t="s">
        <v>83</v>
      </c>
      <c r="H173" s="37">
        <v>16</v>
      </c>
      <c r="I173" s="38">
        <v>484.99</v>
      </c>
      <c r="J173" s="38">
        <v>484.99</v>
      </c>
      <c r="K173" s="45">
        <v>2.85</v>
      </c>
      <c r="L173" s="45">
        <f t="shared" si="4"/>
        <v>1382.2215000000001</v>
      </c>
      <c r="M173" s="43" t="s">
        <v>504</v>
      </c>
      <c r="N173" s="41"/>
    </row>
    <row r="174" spans="1:14" s="5" customFormat="1" ht="15" x14ac:dyDescent="0.25">
      <c r="A174" s="47">
        <f t="shared" si="5"/>
        <v>166</v>
      </c>
      <c r="B174" s="37" t="s">
        <v>581</v>
      </c>
      <c r="C174" s="42" t="s">
        <v>584</v>
      </c>
      <c r="D174" s="43" t="s">
        <v>585</v>
      </c>
      <c r="E174" s="44" t="s">
        <v>23</v>
      </c>
      <c r="F174" s="37" t="s">
        <v>83</v>
      </c>
      <c r="G174" s="46" t="s">
        <v>83</v>
      </c>
      <c r="H174" s="37">
        <v>5</v>
      </c>
      <c r="I174" s="38">
        <v>80.040000000000006</v>
      </c>
      <c r="J174" s="38">
        <v>100</v>
      </c>
      <c r="K174" s="45">
        <v>2.85</v>
      </c>
      <c r="L174" s="45">
        <f t="shared" si="4"/>
        <v>285</v>
      </c>
      <c r="M174" s="44" t="s">
        <v>127</v>
      </c>
      <c r="N174" s="41"/>
    </row>
    <row r="175" spans="1:14" s="5" customFormat="1" ht="15" x14ac:dyDescent="0.25">
      <c r="A175" s="47">
        <f t="shared" si="5"/>
        <v>167</v>
      </c>
      <c r="B175" s="37" t="s">
        <v>581</v>
      </c>
      <c r="C175" s="42" t="s">
        <v>586</v>
      </c>
      <c r="D175" s="43" t="s">
        <v>587</v>
      </c>
      <c r="E175" s="44" t="s">
        <v>23</v>
      </c>
      <c r="F175" s="37" t="s">
        <v>83</v>
      </c>
      <c r="G175" s="46" t="s">
        <v>83</v>
      </c>
      <c r="H175" s="37">
        <v>4</v>
      </c>
      <c r="I175" s="38">
        <v>120.2</v>
      </c>
      <c r="J175" s="38">
        <v>120.2</v>
      </c>
      <c r="K175" s="45">
        <v>2.85</v>
      </c>
      <c r="L175" s="45">
        <f t="shared" si="4"/>
        <v>342.57</v>
      </c>
      <c r="M175" s="43" t="s">
        <v>168</v>
      </c>
      <c r="N175" s="41"/>
    </row>
    <row r="176" spans="1:14" s="5" customFormat="1" ht="15" x14ac:dyDescent="0.25">
      <c r="A176" s="47">
        <f t="shared" si="5"/>
        <v>168</v>
      </c>
      <c r="B176" s="37" t="s">
        <v>581</v>
      </c>
      <c r="C176" s="42" t="s">
        <v>588</v>
      </c>
      <c r="D176" s="43" t="s">
        <v>589</v>
      </c>
      <c r="E176" s="44" t="s">
        <v>23</v>
      </c>
      <c r="F176" s="37" t="s">
        <v>149</v>
      </c>
      <c r="G176" s="46" t="s">
        <v>75</v>
      </c>
      <c r="H176" s="37">
        <v>9</v>
      </c>
      <c r="I176" s="38">
        <v>137.208</v>
      </c>
      <c r="J176" s="38">
        <v>137.208</v>
      </c>
      <c r="K176" s="45">
        <v>2.85</v>
      </c>
      <c r="L176" s="45">
        <f t="shared" si="4"/>
        <v>391.0428</v>
      </c>
      <c r="M176" s="43" t="s">
        <v>116</v>
      </c>
      <c r="N176" s="41"/>
    </row>
    <row r="177" spans="1:14" s="5" customFormat="1" ht="30" x14ac:dyDescent="0.25">
      <c r="A177" s="47">
        <f t="shared" si="5"/>
        <v>169</v>
      </c>
      <c r="B177" s="37" t="s">
        <v>581</v>
      </c>
      <c r="C177" s="42" t="s">
        <v>590</v>
      </c>
      <c r="D177" s="43" t="s">
        <v>591</v>
      </c>
      <c r="E177" s="44" t="s">
        <v>23</v>
      </c>
      <c r="F177" s="37" t="s">
        <v>77</v>
      </c>
      <c r="G177" s="46" t="s">
        <v>28</v>
      </c>
      <c r="H177" s="37">
        <v>51</v>
      </c>
      <c r="I177" s="38">
        <v>846.53600000000006</v>
      </c>
      <c r="J177" s="38">
        <v>846.53600000000006</v>
      </c>
      <c r="K177" s="45">
        <v>2.85</v>
      </c>
      <c r="L177" s="45">
        <f t="shared" si="4"/>
        <v>2412.6276000000003</v>
      </c>
      <c r="M177" s="43" t="s">
        <v>78</v>
      </c>
      <c r="N177" s="41"/>
    </row>
    <row r="178" spans="1:14" s="5" customFormat="1" ht="30" x14ac:dyDescent="0.25">
      <c r="A178" s="47">
        <f t="shared" si="5"/>
        <v>170</v>
      </c>
      <c r="B178" s="37" t="s">
        <v>581</v>
      </c>
      <c r="C178" s="42" t="s">
        <v>592</v>
      </c>
      <c r="D178" s="43" t="s">
        <v>593</v>
      </c>
      <c r="E178" s="44" t="s">
        <v>23</v>
      </c>
      <c r="F178" s="43" t="s">
        <v>169</v>
      </c>
      <c r="G178" s="46" t="s">
        <v>39</v>
      </c>
      <c r="H178" s="37">
        <v>35</v>
      </c>
      <c r="I178" s="38">
        <v>946.7</v>
      </c>
      <c r="J178" s="38">
        <v>946.7</v>
      </c>
      <c r="K178" s="45">
        <v>2.85</v>
      </c>
      <c r="L178" s="45">
        <f t="shared" si="4"/>
        <v>2698.0950000000003</v>
      </c>
      <c r="M178" s="43" t="s">
        <v>170</v>
      </c>
      <c r="N178" s="41"/>
    </row>
    <row r="179" spans="1:14" s="5" customFormat="1" ht="15" x14ac:dyDescent="0.25">
      <c r="A179" s="47">
        <f t="shared" si="5"/>
        <v>171</v>
      </c>
      <c r="B179" s="37" t="s">
        <v>581</v>
      </c>
      <c r="C179" s="42" t="s">
        <v>594</v>
      </c>
      <c r="D179" s="43" t="s">
        <v>595</v>
      </c>
      <c r="E179" s="44" t="s">
        <v>23</v>
      </c>
      <c r="F179" s="37" t="s">
        <v>96</v>
      </c>
      <c r="G179" s="46" t="s">
        <v>30</v>
      </c>
      <c r="H179" s="37">
        <v>16</v>
      </c>
      <c r="I179" s="38">
        <v>394.4</v>
      </c>
      <c r="J179" s="38">
        <v>394.4</v>
      </c>
      <c r="K179" s="45">
        <v>2.85</v>
      </c>
      <c r="L179" s="45">
        <f t="shared" si="4"/>
        <v>1124.04</v>
      </c>
      <c r="M179" s="43" t="s">
        <v>97</v>
      </c>
      <c r="N179" s="41"/>
    </row>
    <row r="180" spans="1:14" s="5" customFormat="1" ht="15" customHeight="1" x14ac:dyDescent="0.25">
      <c r="A180" s="47">
        <f t="shared" si="5"/>
        <v>172</v>
      </c>
      <c r="B180" s="37" t="s">
        <v>581</v>
      </c>
      <c r="C180" s="42" t="s">
        <v>596</v>
      </c>
      <c r="D180" s="43" t="s">
        <v>597</v>
      </c>
      <c r="E180" s="44" t="s">
        <v>23</v>
      </c>
      <c r="F180" s="37" t="s">
        <v>95</v>
      </c>
      <c r="G180" s="46" t="s">
        <v>95</v>
      </c>
      <c r="H180" s="37">
        <v>120</v>
      </c>
      <c r="I180" s="38">
        <v>3044.09</v>
      </c>
      <c r="J180" s="38">
        <v>3044.09</v>
      </c>
      <c r="K180" s="45">
        <v>2.85</v>
      </c>
      <c r="L180" s="45">
        <f t="shared" si="4"/>
        <v>8675.656500000001</v>
      </c>
      <c r="M180" s="43" t="s">
        <v>100</v>
      </c>
      <c r="N180" s="41"/>
    </row>
    <row r="181" spans="1:14" s="5" customFormat="1" ht="15" customHeight="1" x14ac:dyDescent="0.25">
      <c r="A181" s="47">
        <f t="shared" si="5"/>
        <v>173</v>
      </c>
      <c r="B181" s="37" t="s">
        <v>581</v>
      </c>
      <c r="C181" s="42" t="s">
        <v>598</v>
      </c>
      <c r="D181" s="43" t="s">
        <v>599</v>
      </c>
      <c r="E181" s="44" t="s">
        <v>23</v>
      </c>
      <c r="F181" s="37" t="s">
        <v>301</v>
      </c>
      <c r="G181" s="46" t="s">
        <v>41</v>
      </c>
      <c r="H181" s="37">
        <v>15</v>
      </c>
      <c r="I181" s="38">
        <v>173.16</v>
      </c>
      <c r="J181" s="38">
        <v>173.16</v>
      </c>
      <c r="K181" s="45">
        <v>2.85</v>
      </c>
      <c r="L181" s="45">
        <f t="shared" si="4"/>
        <v>493.50600000000003</v>
      </c>
      <c r="M181" s="43" t="s">
        <v>302</v>
      </c>
      <c r="N181" s="41"/>
    </row>
    <row r="182" spans="1:14" s="5" customFormat="1" ht="15" customHeight="1" x14ac:dyDescent="0.25">
      <c r="A182" s="47">
        <f t="shared" si="5"/>
        <v>174</v>
      </c>
      <c r="B182" s="37" t="s">
        <v>581</v>
      </c>
      <c r="C182" s="42" t="s">
        <v>600</v>
      </c>
      <c r="D182" s="43" t="s">
        <v>601</v>
      </c>
      <c r="E182" s="44" t="s">
        <v>23</v>
      </c>
      <c r="F182" s="37" t="s">
        <v>61</v>
      </c>
      <c r="G182" s="46" t="s">
        <v>41</v>
      </c>
      <c r="H182" s="37">
        <v>5</v>
      </c>
      <c r="I182" s="38">
        <v>34.35</v>
      </c>
      <c r="J182" s="38">
        <v>100</v>
      </c>
      <c r="K182" s="45">
        <v>2.85</v>
      </c>
      <c r="L182" s="45">
        <f t="shared" si="4"/>
        <v>285</v>
      </c>
      <c r="M182" s="43" t="s">
        <v>151</v>
      </c>
      <c r="N182" s="41"/>
    </row>
    <row r="183" spans="1:14" s="5" customFormat="1" ht="15" x14ac:dyDescent="0.25">
      <c r="A183" s="47">
        <f t="shared" si="5"/>
        <v>175</v>
      </c>
      <c r="B183" s="37" t="s">
        <v>581</v>
      </c>
      <c r="C183" s="42" t="s">
        <v>602</v>
      </c>
      <c r="D183" s="43" t="s">
        <v>603</v>
      </c>
      <c r="E183" s="44" t="s">
        <v>23</v>
      </c>
      <c r="F183" s="37" t="s">
        <v>50</v>
      </c>
      <c r="G183" s="46" t="s">
        <v>41</v>
      </c>
      <c r="H183" s="37">
        <v>10</v>
      </c>
      <c r="I183" s="38">
        <v>88.366</v>
      </c>
      <c r="J183" s="38">
        <v>100</v>
      </c>
      <c r="K183" s="45">
        <v>2.85</v>
      </c>
      <c r="L183" s="45">
        <f t="shared" si="4"/>
        <v>285</v>
      </c>
      <c r="M183" s="43" t="s">
        <v>51</v>
      </c>
      <c r="N183" s="41"/>
    </row>
    <row r="184" spans="1:14" s="5" customFormat="1" ht="30" x14ac:dyDescent="0.25">
      <c r="A184" s="47">
        <f t="shared" si="5"/>
        <v>176</v>
      </c>
      <c r="B184" s="37" t="s">
        <v>581</v>
      </c>
      <c r="C184" s="42" t="s">
        <v>604</v>
      </c>
      <c r="D184" s="44" t="s">
        <v>605</v>
      </c>
      <c r="E184" s="44" t="s">
        <v>23</v>
      </c>
      <c r="F184" s="37" t="s">
        <v>50</v>
      </c>
      <c r="G184" s="46" t="s">
        <v>41</v>
      </c>
      <c r="H184" s="37">
        <v>102</v>
      </c>
      <c r="I184" s="38">
        <v>1925.48</v>
      </c>
      <c r="J184" s="38">
        <v>1925.48</v>
      </c>
      <c r="K184" s="45">
        <v>2.85</v>
      </c>
      <c r="L184" s="45">
        <f t="shared" si="4"/>
        <v>5487.6180000000004</v>
      </c>
      <c r="M184" s="43" t="s">
        <v>606</v>
      </c>
      <c r="N184" s="41"/>
    </row>
    <row r="185" spans="1:14" s="5" customFormat="1" ht="15" x14ac:dyDescent="0.25">
      <c r="A185" s="47">
        <f t="shared" si="5"/>
        <v>177</v>
      </c>
      <c r="B185" s="37" t="s">
        <v>581</v>
      </c>
      <c r="C185" s="42" t="s">
        <v>607</v>
      </c>
      <c r="D185" s="36">
        <v>9008</v>
      </c>
      <c r="E185" s="44" t="s">
        <v>23</v>
      </c>
      <c r="F185" s="37" t="s">
        <v>89</v>
      </c>
      <c r="G185" s="46" t="s">
        <v>71</v>
      </c>
      <c r="H185" s="37">
        <v>178</v>
      </c>
      <c r="I185" s="38">
        <v>3006</v>
      </c>
      <c r="J185" s="38">
        <v>3006</v>
      </c>
      <c r="K185" s="45">
        <v>2.85</v>
      </c>
      <c r="L185" s="45">
        <f t="shared" si="4"/>
        <v>8567.1</v>
      </c>
      <c r="M185" s="44" t="s">
        <v>90</v>
      </c>
      <c r="N185" s="41"/>
    </row>
    <row r="186" spans="1:14" s="5" customFormat="1" ht="15" x14ac:dyDescent="0.25">
      <c r="A186" s="47">
        <f t="shared" si="5"/>
        <v>178</v>
      </c>
      <c r="B186" s="37" t="s">
        <v>581</v>
      </c>
      <c r="C186" s="42" t="s">
        <v>608</v>
      </c>
      <c r="D186" s="43" t="s">
        <v>609</v>
      </c>
      <c r="E186" s="44" t="s">
        <v>23</v>
      </c>
      <c r="F186" s="46" t="s">
        <v>39</v>
      </c>
      <c r="G186" s="46" t="s">
        <v>39</v>
      </c>
      <c r="H186" s="37">
        <v>20</v>
      </c>
      <c r="I186" s="38">
        <v>171.86</v>
      </c>
      <c r="J186" s="38">
        <v>171.86</v>
      </c>
      <c r="K186" s="45">
        <v>1</v>
      </c>
      <c r="L186" s="45">
        <f t="shared" si="4"/>
        <v>171.86</v>
      </c>
      <c r="M186" s="43" t="s">
        <v>143</v>
      </c>
      <c r="N186" s="41"/>
    </row>
    <row r="187" spans="1:14" s="5" customFormat="1" ht="30" x14ac:dyDescent="0.25">
      <c r="A187" s="47">
        <f t="shared" si="5"/>
        <v>179</v>
      </c>
      <c r="B187" s="37" t="s">
        <v>581</v>
      </c>
      <c r="C187" s="42" t="s">
        <v>610</v>
      </c>
      <c r="D187" s="43" t="s">
        <v>611</v>
      </c>
      <c r="E187" s="44" t="s">
        <v>23</v>
      </c>
      <c r="F187" s="46" t="s">
        <v>39</v>
      </c>
      <c r="G187" s="46" t="s">
        <v>39</v>
      </c>
      <c r="H187" s="37">
        <v>21</v>
      </c>
      <c r="I187" s="38">
        <v>350.36</v>
      </c>
      <c r="J187" s="38">
        <v>350.36</v>
      </c>
      <c r="K187" s="45">
        <v>1</v>
      </c>
      <c r="L187" s="45">
        <f t="shared" si="4"/>
        <v>350.36</v>
      </c>
      <c r="M187" s="44" t="s">
        <v>88</v>
      </c>
      <c r="N187" s="41"/>
    </row>
    <row r="188" spans="1:14" s="5" customFormat="1" ht="30" customHeight="1" x14ac:dyDescent="0.25">
      <c r="A188" s="47">
        <f t="shared" si="5"/>
        <v>180</v>
      </c>
      <c r="B188" s="37" t="s">
        <v>581</v>
      </c>
      <c r="C188" s="42" t="s">
        <v>612</v>
      </c>
      <c r="D188" s="43" t="s">
        <v>613</v>
      </c>
      <c r="E188" s="44" t="s">
        <v>23</v>
      </c>
      <c r="F188" s="46" t="s">
        <v>39</v>
      </c>
      <c r="G188" s="46" t="s">
        <v>39</v>
      </c>
      <c r="H188" s="37">
        <v>25</v>
      </c>
      <c r="I188" s="38">
        <v>491</v>
      </c>
      <c r="J188" s="38">
        <v>491</v>
      </c>
      <c r="K188" s="45">
        <v>1</v>
      </c>
      <c r="L188" s="45">
        <f t="shared" si="4"/>
        <v>491</v>
      </c>
      <c r="M188" s="43" t="s">
        <v>104</v>
      </c>
      <c r="N188" s="41"/>
    </row>
    <row r="189" spans="1:14" s="5" customFormat="1" ht="15" x14ac:dyDescent="0.25">
      <c r="A189" s="47">
        <f t="shared" si="5"/>
        <v>181</v>
      </c>
      <c r="B189" s="37" t="s">
        <v>614</v>
      </c>
      <c r="C189" s="42" t="s">
        <v>615</v>
      </c>
      <c r="D189" s="43" t="s">
        <v>616</v>
      </c>
      <c r="E189" s="44" t="s">
        <v>23</v>
      </c>
      <c r="F189" s="37" t="s">
        <v>617</v>
      </c>
      <c r="G189" s="46" t="s">
        <v>30</v>
      </c>
      <c r="H189" s="37">
        <v>20</v>
      </c>
      <c r="I189" s="38">
        <v>408.44799999999998</v>
      </c>
      <c r="J189" s="38">
        <v>408.44799999999998</v>
      </c>
      <c r="K189" s="45">
        <v>2.85</v>
      </c>
      <c r="L189" s="45">
        <f t="shared" si="4"/>
        <v>1164.0768</v>
      </c>
      <c r="M189" s="43" t="s">
        <v>425</v>
      </c>
      <c r="N189" s="41"/>
    </row>
    <row r="190" spans="1:14" s="5" customFormat="1" ht="15" x14ac:dyDescent="0.25">
      <c r="A190" s="47">
        <f t="shared" si="5"/>
        <v>182</v>
      </c>
      <c r="B190" s="37" t="s">
        <v>614</v>
      </c>
      <c r="C190" s="42" t="s">
        <v>618</v>
      </c>
      <c r="D190" s="43" t="s">
        <v>619</v>
      </c>
      <c r="E190" s="44" t="s">
        <v>23</v>
      </c>
      <c r="F190" s="37" t="s">
        <v>31</v>
      </c>
      <c r="G190" s="46" t="s">
        <v>31</v>
      </c>
      <c r="H190" s="37">
        <v>10</v>
      </c>
      <c r="I190" s="38">
        <v>135.5</v>
      </c>
      <c r="J190" s="38">
        <v>135.5</v>
      </c>
      <c r="K190" s="45">
        <v>2.85</v>
      </c>
      <c r="L190" s="45">
        <f t="shared" si="4"/>
        <v>386.17500000000001</v>
      </c>
      <c r="M190" s="43" t="s">
        <v>311</v>
      </c>
      <c r="N190" s="41"/>
    </row>
    <row r="191" spans="1:14" s="5" customFormat="1" ht="15" customHeight="1" x14ac:dyDescent="0.25">
      <c r="A191" s="47">
        <f t="shared" si="5"/>
        <v>183</v>
      </c>
      <c r="B191" s="37" t="s">
        <v>614</v>
      </c>
      <c r="C191" s="42" t="s">
        <v>620</v>
      </c>
      <c r="D191" s="43" t="s">
        <v>621</v>
      </c>
      <c r="E191" s="44" t="s">
        <v>23</v>
      </c>
      <c r="F191" s="37" t="s">
        <v>102</v>
      </c>
      <c r="G191" s="46" t="s">
        <v>75</v>
      </c>
      <c r="H191" s="37">
        <v>55</v>
      </c>
      <c r="I191" s="38">
        <v>1072</v>
      </c>
      <c r="J191" s="38">
        <v>1072</v>
      </c>
      <c r="K191" s="45">
        <v>2.85</v>
      </c>
      <c r="L191" s="45">
        <f t="shared" si="4"/>
        <v>3055.2000000000003</v>
      </c>
      <c r="M191" s="43" t="s">
        <v>103</v>
      </c>
      <c r="N191" s="41"/>
    </row>
    <row r="192" spans="1:14" s="5" customFormat="1" ht="30" x14ac:dyDescent="0.25">
      <c r="A192" s="47">
        <f t="shared" si="5"/>
        <v>184</v>
      </c>
      <c r="B192" s="37" t="s">
        <v>614</v>
      </c>
      <c r="C192" s="42" t="s">
        <v>622</v>
      </c>
      <c r="D192" s="43" t="s">
        <v>623</v>
      </c>
      <c r="E192" s="44" t="s">
        <v>23</v>
      </c>
      <c r="F192" s="37" t="s">
        <v>172</v>
      </c>
      <c r="G192" s="46" t="s">
        <v>105</v>
      </c>
      <c r="H192" s="37">
        <v>26</v>
      </c>
      <c r="I192" s="38">
        <v>691.2</v>
      </c>
      <c r="J192" s="38">
        <v>691.2</v>
      </c>
      <c r="K192" s="45">
        <v>2.85</v>
      </c>
      <c r="L192" s="45">
        <f t="shared" si="4"/>
        <v>1969.9200000000003</v>
      </c>
      <c r="M192" s="43" t="s">
        <v>173</v>
      </c>
      <c r="N192" s="41"/>
    </row>
    <row r="193" spans="1:14" s="5" customFormat="1" ht="30" x14ac:dyDescent="0.25">
      <c r="A193" s="47">
        <f t="shared" si="5"/>
        <v>185</v>
      </c>
      <c r="B193" s="37" t="s">
        <v>614</v>
      </c>
      <c r="C193" s="42" t="s">
        <v>624</v>
      </c>
      <c r="D193" s="43" t="s">
        <v>625</v>
      </c>
      <c r="E193" s="44" t="s">
        <v>23</v>
      </c>
      <c r="F193" s="37" t="s">
        <v>93</v>
      </c>
      <c r="G193" s="46" t="s">
        <v>29</v>
      </c>
      <c r="H193" s="37">
        <v>140</v>
      </c>
      <c r="I193" s="38">
        <v>2888.92</v>
      </c>
      <c r="J193" s="38">
        <v>2888.92</v>
      </c>
      <c r="K193" s="45">
        <v>3.35</v>
      </c>
      <c r="L193" s="45">
        <f t="shared" si="4"/>
        <v>9677.8819999999996</v>
      </c>
      <c r="M193" s="43" t="s">
        <v>94</v>
      </c>
      <c r="N193" s="41"/>
    </row>
    <row r="194" spans="1:14" s="5" customFormat="1" ht="15" x14ac:dyDescent="0.25">
      <c r="A194" s="47">
        <f t="shared" si="5"/>
        <v>186</v>
      </c>
      <c r="B194" s="37" t="s">
        <v>614</v>
      </c>
      <c r="C194" s="42" t="s">
        <v>626</v>
      </c>
      <c r="D194" s="43" t="s">
        <v>627</v>
      </c>
      <c r="E194" s="44" t="s">
        <v>23</v>
      </c>
      <c r="F194" s="37" t="s">
        <v>89</v>
      </c>
      <c r="G194" s="46" t="s">
        <v>71</v>
      </c>
      <c r="H194" s="37">
        <v>125</v>
      </c>
      <c r="I194" s="38">
        <v>2825</v>
      </c>
      <c r="J194" s="38">
        <v>2825</v>
      </c>
      <c r="K194" s="45">
        <v>2.85</v>
      </c>
      <c r="L194" s="45">
        <f t="shared" si="4"/>
        <v>8051.25</v>
      </c>
      <c r="M194" s="44" t="s">
        <v>90</v>
      </c>
      <c r="N194" s="41"/>
    </row>
    <row r="195" spans="1:14" s="5" customFormat="1" ht="15" x14ac:dyDescent="0.25">
      <c r="A195" s="47">
        <f t="shared" si="5"/>
        <v>187</v>
      </c>
      <c r="B195" s="37" t="s">
        <v>614</v>
      </c>
      <c r="C195" s="42" t="s">
        <v>628</v>
      </c>
      <c r="D195" s="43" t="s">
        <v>629</v>
      </c>
      <c r="E195" s="44" t="s">
        <v>23</v>
      </c>
      <c r="F195" s="37" t="s">
        <v>86</v>
      </c>
      <c r="G195" s="46" t="s">
        <v>39</v>
      </c>
      <c r="H195" s="37">
        <v>135</v>
      </c>
      <c r="I195" s="38">
        <v>2673.98</v>
      </c>
      <c r="J195" s="38">
        <v>2673.98</v>
      </c>
      <c r="K195" s="45">
        <v>2.85</v>
      </c>
      <c r="L195" s="45">
        <f t="shared" si="4"/>
        <v>7620.8429999999998</v>
      </c>
      <c r="M195" s="44" t="s">
        <v>630</v>
      </c>
      <c r="N195" s="41"/>
    </row>
    <row r="196" spans="1:14" s="5" customFormat="1" ht="15" x14ac:dyDescent="0.25">
      <c r="A196" s="47">
        <f t="shared" si="5"/>
        <v>188</v>
      </c>
      <c r="B196" s="37" t="s">
        <v>631</v>
      </c>
      <c r="C196" s="42" t="s">
        <v>632</v>
      </c>
      <c r="D196" s="43" t="s">
        <v>633</v>
      </c>
      <c r="E196" s="44" t="s">
        <v>23</v>
      </c>
      <c r="F196" s="37" t="s">
        <v>95</v>
      </c>
      <c r="G196" s="46" t="s">
        <v>95</v>
      </c>
      <c r="H196" s="37">
        <v>22</v>
      </c>
      <c r="I196" s="38">
        <v>684.7</v>
      </c>
      <c r="J196" s="38">
        <v>684.7</v>
      </c>
      <c r="K196" s="45">
        <v>2.85</v>
      </c>
      <c r="L196" s="45">
        <f t="shared" si="4"/>
        <v>1951.3950000000002</v>
      </c>
      <c r="M196" s="43" t="s">
        <v>100</v>
      </c>
      <c r="N196" s="41"/>
    </row>
    <row r="197" spans="1:14" s="5" customFormat="1" ht="30" x14ac:dyDescent="0.25">
      <c r="A197" s="47">
        <f t="shared" si="5"/>
        <v>189</v>
      </c>
      <c r="B197" s="37" t="s">
        <v>631</v>
      </c>
      <c r="C197" s="42" t="s">
        <v>634</v>
      </c>
      <c r="D197" s="43" t="s">
        <v>635</v>
      </c>
      <c r="E197" s="44" t="s">
        <v>23</v>
      </c>
      <c r="F197" s="37" t="s">
        <v>57</v>
      </c>
      <c r="G197" s="46" t="s">
        <v>57</v>
      </c>
      <c r="H197" s="37">
        <v>10</v>
      </c>
      <c r="I197" s="38">
        <v>289.32400000000001</v>
      </c>
      <c r="J197" s="38">
        <v>289.32400000000001</v>
      </c>
      <c r="K197" s="45">
        <v>3.35</v>
      </c>
      <c r="L197" s="45">
        <f t="shared" si="4"/>
        <v>969.23540000000003</v>
      </c>
      <c r="M197" s="43" t="s">
        <v>185</v>
      </c>
      <c r="N197" s="41"/>
    </row>
    <row r="198" spans="1:14" s="5" customFormat="1" ht="15" x14ac:dyDescent="0.25">
      <c r="A198" s="47">
        <f t="shared" si="5"/>
        <v>190</v>
      </c>
      <c r="B198" s="37" t="s">
        <v>631</v>
      </c>
      <c r="C198" s="42" t="s">
        <v>636</v>
      </c>
      <c r="D198" s="43" t="s">
        <v>637</v>
      </c>
      <c r="E198" s="44" t="s">
        <v>23</v>
      </c>
      <c r="F198" s="37" t="s">
        <v>83</v>
      </c>
      <c r="G198" s="46" t="s">
        <v>83</v>
      </c>
      <c r="H198" s="37">
        <v>10</v>
      </c>
      <c r="I198" s="38">
        <v>254.5</v>
      </c>
      <c r="J198" s="38">
        <v>254.5</v>
      </c>
      <c r="K198" s="45">
        <v>2.85</v>
      </c>
      <c r="L198" s="45">
        <f t="shared" si="4"/>
        <v>725.32500000000005</v>
      </c>
      <c r="M198" s="44" t="s">
        <v>127</v>
      </c>
      <c r="N198" s="41"/>
    </row>
    <row r="199" spans="1:14" s="5" customFormat="1" ht="15" x14ac:dyDescent="0.25">
      <c r="A199" s="47">
        <f t="shared" si="5"/>
        <v>191</v>
      </c>
      <c r="B199" s="37" t="s">
        <v>631</v>
      </c>
      <c r="C199" s="42" t="s">
        <v>638</v>
      </c>
      <c r="D199" s="43" t="s">
        <v>639</v>
      </c>
      <c r="E199" s="44" t="s">
        <v>23</v>
      </c>
      <c r="F199" s="37" t="s">
        <v>85</v>
      </c>
      <c r="G199" s="46" t="s">
        <v>30</v>
      </c>
      <c r="H199" s="37">
        <v>4</v>
      </c>
      <c r="I199" s="38">
        <v>59.07</v>
      </c>
      <c r="J199" s="38">
        <v>100</v>
      </c>
      <c r="K199" s="45">
        <v>2.85</v>
      </c>
      <c r="L199" s="45">
        <f t="shared" si="4"/>
        <v>285</v>
      </c>
      <c r="M199" s="43" t="s">
        <v>640</v>
      </c>
      <c r="N199" s="41"/>
    </row>
    <row r="200" spans="1:14" s="5" customFormat="1" ht="15" x14ac:dyDescent="0.25">
      <c r="A200" s="47">
        <f t="shared" si="5"/>
        <v>192</v>
      </c>
      <c r="B200" s="37" t="s">
        <v>641</v>
      </c>
      <c r="C200" s="42" t="s">
        <v>642</v>
      </c>
      <c r="D200" s="43" t="s">
        <v>643</v>
      </c>
      <c r="E200" s="44" t="s">
        <v>23</v>
      </c>
      <c r="F200" s="37" t="s">
        <v>30</v>
      </c>
      <c r="G200" s="46" t="s">
        <v>30</v>
      </c>
      <c r="H200" s="37">
        <v>64</v>
      </c>
      <c r="I200" s="38">
        <v>1317</v>
      </c>
      <c r="J200" s="38">
        <v>1317</v>
      </c>
      <c r="K200" s="45">
        <v>2.85</v>
      </c>
      <c r="L200" s="45">
        <f t="shared" si="4"/>
        <v>3753.4500000000003</v>
      </c>
      <c r="M200" s="43" t="s">
        <v>644</v>
      </c>
      <c r="N200" s="41"/>
    </row>
    <row r="201" spans="1:14" s="5" customFormat="1" ht="30" x14ac:dyDescent="0.25">
      <c r="A201" s="47">
        <f t="shared" si="5"/>
        <v>193</v>
      </c>
      <c r="B201" s="37" t="s">
        <v>641</v>
      </c>
      <c r="C201" s="42" t="s">
        <v>645</v>
      </c>
      <c r="D201" s="43" t="s">
        <v>646</v>
      </c>
      <c r="E201" s="44" t="s">
        <v>23</v>
      </c>
      <c r="F201" s="37" t="s">
        <v>80</v>
      </c>
      <c r="G201" s="46" t="s">
        <v>71</v>
      </c>
      <c r="H201" s="37">
        <v>118</v>
      </c>
      <c r="I201" s="38">
        <v>3235.96</v>
      </c>
      <c r="J201" s="38">
        <v>3235.96</v>
      </c>
      <c r="K201" s="45">
        <v>2.85</v>
      </c>
      <c r="L201" s="45">
        <f t="shared" ref="L201:L264" si="6">J201*K201</f>
        <v>9222.4860000000008</v>
      </c>
      <c r="M201" s="43" t="s">
        <v>81</v>
      </c>
      <c r="N201" s="41"/>
    </row>
    <row r="202" spans="1:14" s="5" customFormat="1" ht="15" x14ac:dyDescent="0.25">
      <c r="A202" s="47">
        <f t="shared" si="5"/>
        <v>194</v>
      </c>
      <c r="B202" s="37" t="s">
        <v>641</v>
      </c>
      <c r="C202" s="42" t="s">
        <v>647</v>
      </c>
      <c r="D202" s="43" t="s">
        <v>648</v>
      </c>
      <c r="E202" s="44" t="s">
        <v>23</v>
      </c>
      <c r="F202" s="37" t="s">
        <v>30</v>
      </c>
      <c r="G202" s="46" t="s">
        <v>30</v>
      </c>
      <c r="H202" s="37">
        <v>58</v>
      </c>
      <c r="I202" s="38">
        <v>1292.5</v>
      </c>
      <c r="J202" s="38">
        <v>1292.5</v>
      </c>
      <c r="K202" s="45">
        <v>2.85</v>
      </c>
      <c r="L202" s="45">
        <f t="shared" si="6"/>
        <v>3683.625</v>
      </c>
      <c r="M202" s="43" t="s">
        <v>91</v>
      </c>
      <c r="N202" s="41"/>
    </row>
    <row r="203" spans="1:14" s="5" customFormat="1" ht="15" x14ac:dyDescent="0.25">
      <c r="A203" s="47">
        <f t="shared" ref="A203:A266" si="7">A202+1</f>
        <v>195</v>
      </c>
      <c r="B203" s="37" t="s">
        <v>641</v>
      </c>
      <c r="C203" s="42" t="s">
        <v>649</v>
      </c>
      <c r="D203" s="43" t="s">
        <v>650</v>
      </c>
      <c r="E203" s="44" t="s">
        <v>23</v>
      </c>
      <c r="F203" s="37" t="s">
        <v>31</v>
      </c>
      <c r="G203" s="46" t="s">
        <v>31</v>
      </c>
      <c r="H203" s="37">
        <v>31</v>
      </c>
      <c r="I203" s="38">
        <v>625.72900000000004</v>
      </c>
      <c r="J203" s="38">
        <v>625.72900000000004</v>
      </c>
      <c r="K203" s="45">
        <v>2.85</v>
      </c>
      <c r="L203" s="45">
        <f t="shared" si="6"/>
        <v>1783.3276500000002</v>
      </c>
      <c r="M203" s="43" t="s">
        <v>311</v>
      </c>
      <c r="N203" s="41"/>
    </row>
    <row r="204" spans="1:14" s="5" customFormat="1" ht="15" x14ac:dyDescent="0.25">
      <c r="A204" s="47">
        <f t="shared" si="7"/>
        <v>196</v>
      </c>
      <c r="B204" s="37" t="s">
        <v>641</v>
      </c>
      <c r="C204" s="42" t="s">
        <v>651</v>
      </c>
      <c r="D204" s="43" t="s">
        <v>652</v>
      </c>
      <c r="E204" s="44" t="s">
        <v>23</v>
      </c>
      <c r="F204" s="37" t="s">
        <v>180</v>
      </c>
      <c r="G204" s="46" t="s">
        <v>39</v>
      </c>
      <c r="H204" s="37">
        <v>45</v>
      </c>
      <c r="I204" s="38">
        <v>1304.25</v>
      </c>
      <c r="J204" s="38">
        <v>1304.25</v>
      </c>
      <c r="K204" s="45">
        <v>2.85</v>
      </c>
      <c r="L204" s="45">
        <f t="shared" si="6"/>
        <v>3717.1125000000002</v>
      </c>
      <c r="M204" s="43" t="s">
        <v>181</v>
      </c>
      <c r="N204" s="41"/>
    </row>
    <row r="205" spans="1:14" s="5" customFormat="1" ht="15" x14ac:dyDescent="0.25">
      <c r="A205" s="47">
        <f t="shared" si="7"/>
        <v>197</v>
      </c>
      <c r="B205" s="37" t="s">
        <v>641</v>
      </c>
      <c r="C205" s="42" t="s">
        <v>653</v>
      </c>
      <c r="D205" s="43" t="s">
        <v>654</v>
      </c>
      <c r="E205" s="44" t="s">
        <v>23</v>
      </c>
      <c r="F205" s="37" t="s">
        <v>36</v>
      </c>
      <c r="G205" s="46" t="s">
        <v>30</v>
      </c>
      <c r="H205" s="37">
        <v>1</v>
      </c>
      <c r="I205" s="38">
        <v>23.32</v>
      </c>
      <c r="J205" s="38">
        <v>100</v>
      </c>
      <c r="K205" s="45">
        <v>2.85</v>
      </c>
      <c r="L205" s="45">
        <f t="shared" si="6"/>
        <v>285</v>
      </c>
      <c r="M205" s="43" t="s">
        <v>72</v>
      </c>
      <c r="N205" s="41"/>
    </row>
    <row r="206" spans="1:14" s="5" customFormat="1" ht="15" x14ac:dyDescent="0.25">
      <c r="A206" s="47">
        <f t="shared" si="7"/>
        <v>198</v>
      </c>
      <c r="B206" s="37" t="s">
        <v>641</v>
      </c>
      <c r="C206" s="42" t="s">
        <v>655</v>
      </c>
      <c r="D206" s="43" t="s">
        <v>656</v>
      </c>
      <c r="E206" s="44" t="s">
        <v>23</v>
      </c>
      <c r="F206" s="37" t="s">
        <v>419</v>
      </c>
      <c r="G206" s="46" t="s">
        <v>83</v>
      </c>
      <c r="H206" s="37">
        <v>5</v>
      </c>
      <c r="I206" s="38">
        <v>143.33000000000001</v>
      </c>
      <c r="J206" s="38">
        <v>143.33000000000001</v>
      </c>
      <c r="K206" s="45">
        <v>2.85</v>
      </c>
      <c r="L206" s="45">
        <f t="shared" si="6"/>
        <v>408.49050000000005</v>
      </c>
      <c r="M206" s="43" t="s">
        <v>420</v>
      </c>
      <c r="N206" s="41"/>
    </row>
    <row r="207" spans="1:14" s="5" customFormat="1" ht="15" x14ac:dyDescent="0.25">
      <c r="A207" s="47">
        <f t="shared" si="7"/>
        <v>199</v>
      </c>
      <c r="B207" s="37" t="s">
        <v>641</v>
      </c>
      <c r="C207" s="42" t="s">
        <v>657</v>
      </c>
      <c r="D207" s="43" t="s">
        <v>658</v>
      </c>
      <c r="E207" s="44" t="s">
        <v>23</v>
      </c>
      <c r="F207" s="37" t="s">
        <v>30</v>
      </c>
      <c r="G207" s="46" t="s">
        <v>30</v>
      </c>
      <c r="H207" s="37">
        <v>71</v>
      </c>
      <c r="I207" s="38">
        <v>1557.07</v>
      </c>
      <c r="J207" s="38">
        <v>1557.07</v>
      </c>
      <c r="K207" s="45">
        <v>2.85</v>
      </c>
      <c r="L207" s="45">
        <f t="shared" si="6"/>
        <v>4437.6494999999995</v>
      </c>
      <c r="M207" s="43" t="s">
        <v>87</v>
      </c>
      <c r="N207" s="41"/>
    </row>
    <row r="208" spans="1:14" s="5" customFormat="1" ht="15" x14ac:dyDescent="0.25">
      <c r="A208" s="47">
        <f t="shared" si="7"/>
        <v>200</v>
      </c>
      <c r="B208" s="37" t="s">
        <v>641</v>
      </c>
      <c r="C208" s="42" t="s">
        <v>659</v>
      </c>
      <c r="D208" s="43" t="s">
        <v>660</v>
      </c>
      <c r="E208" s="44" t="s">
        <v>23</v>
      </c>
      <c r="F208" s="37" t="s">
        <v>50</v>
      </c>
      <c r="G208" s="46" t="s">
        <v>41</v>
      </c>
      <c r="H208" s="37">
        <v>69</v>
      </c>
      <c r="I208" s="38">
        <v>2875.13</v>
      </c>
      <c r="J208" s="38">
        <v>2875.13</v>
      </c>
      <c r="K208" s="45">
        <v>2.85</v>
      </c>
      <c r="L208" s="45">
        <f t="shared" si="6"/>
        <v>8194.1205000000009</v>
      </c>
      <c r="M208" s="43" t="s">
        <v>606</v>
      </c>
      <c r="N208" s="41"/>
    </row>
    <row r="209" spans="1:14" s="5" customFormat="1" ht="15" x14ac:dyDescent="0.25">
      <c r="A209" s="47">
        <f t="shared" si="7"/>
        <v>201</v>
      </c>
      <c r="B209" s="37" t="s">
        <v>641</v>
      </c>
      <c r="C209" s="42" t="s">
        <v>661</v>
      </c>
      <c r="D209" s="43" t="s">
        <v>662</v>
      </c>
      <c r="E209" s="44" t="s">
        <v>23</v>
      </c>
      <c r="F209" s="37" t="s">
        <v>50</v>
      </c>
      <c r="G209" s="46" t="s">
        <v>41</v>
      </c>
      <c r="H209" s="37">
        <v>14</v>
      </c>
      <c r="I209" s="38">
        <v>278.5</v>
      </c>
      <c r="J209" s="38">
        <v>278.5</v>
      </c>
      <c r="K209" s="45">
        <v>2.85</v>
      </c>
      <c r="L209" s="45">
        <f t="shared" si="6"/>
        <v>793.72500000000002</v>
      </c>
      <c r="M209" s="43" t="s">
        <v>122</v>
      </c>
      <c r="N209" s="41"/>
    </row>
    <row r="210" spans="1:14" s="5" customFormat="1" ht="30" x14ac:dyDescent="0.25">
      <c r="A210" s="47">
        <f t="shared" si="7"/>
        <v>202</v>
      </c>
      <c r="B210" s="37" t="s">
        <v>641</v>
      </c>
      <c r="C210" s="42" t="s">
        <v>663</v>
      </c>
      <c r="D210" s="43" t="s">
        <v>664</v>
      </c>
      <c r="E210" s="44" t="s">
        <v>23</v>
      </c>
      <c r="F210" s="37" t="s">
        <v>93</v>
      </c>
      <c r="G210" s="46" t="s">
        <v>29</v>
      </c>
      <c r="H210" s="37">
        <v>20</v>
      </c>
      <c r="I210" s="38">
        <v>384.26400000000001</v>
      </c>
      <c r="J210" s="38">
        <v>384.26400000000001</v>
      </c>
      <c r="K210" s="45">
        <v>3.35</v>
      </c>
      <c r="L210" s="45">
        <f t="shared" si="6"/>
        <v>1287.2844</v>
      </c>
      <c r="M210" s="44" t="s">
        <v>550</v>
      </c>
      <c r="N210" s="41"/>
    </row>
    <row r="211" spans="1:14" s="5" customFormat="1" ht="15" x14ac:dyDescent="0.25">
      <c r="A211" s="47">
        <f t="shared" si="7"/>
        <v>203</v>
      </c>
      <c r="B211" s="37" t="s">
        <v>641</v>
      </c>
      <c r="C211" s="42" t="s">
        <v>665</v>
      </c>
      <c r="D211" s="43" t="s">
        <v>666</v>
      </c>
      <c r="E211" s="44" t="s">
        <v>23</v>
      </c>
      <c r="F211" s="37" t="s">
        <v>89</v>
      </c>
      <c r="G211" s="46" t="s">
        <v>71</v>
      </c>
      <c r="H211" s="37">
        <v>42</v>
      </c>
      <c r="I211" s="38">
        <v>827.25</v>
      </c>
      <c r="J211" s="38">
        <v>827.25</v>
      </c>
      <c r="K211" s="45">
        <v>2.85</v>
      </c>
      <c r="L211" s="45">
        <f t="shared" si="6"/>
        <v>2357.6624999999999</v>
      </c>
      <c r="M211" s="43" t="s">
        <v>109</v>
      </c>
      <c r="N211" s="41"/>
    </row>
    <row r="212" spans="1:14" s="5" customFormat="1" ht="15" x14ac:dyDescent="0.25">
      <c r="A212" s="47">
        <f t="shared" si="7"/>
        <v>204</v>
      </c>
      <c r="B212" s="37" t="s">
        <v>667</v>
      </c>
      <c r="C212" s="42" t="s">
        <v>668</v>
      </c>
      <c r="D212" s="43" t="s">
        <v>669</v>
      </c>
      <c r="E212" s="44" t="s">
        <v>23</v>
      </c>
      <c r="F212" s="37" t="s">
        <v>670</v>
      </c>
      <c r="G212" s="46" t="s">
        <v>71</v>
      </c>
      <c r="H212" s="37">
        <v>105</v>
      </c>
      <c r="I212" s="38">
        <v>2445.9650000000001</v>
      </c>
      <c r="J212" s="38">
        <v>2445.9650000000001</v>
      </c>
      <c r="K212" s="45">
        <v>2.85</v>
      </c>
      <c r="L212" s="45">
        <f t="shared" si="6"/>
        <v>6971.000250000001</v>
      </c>
      <c r="M212" s="43" t="s">
        <v>175</v>
      </c>
      <c r="N212" s="41"/>
    </row>
    <row r="213" spans="1:14" s="5" customFormat="1" ht="15" customHeight="1" x14ac:dyDescent="0.25">
      <c r="A213" s="47">
        <f t="shared" si="7"/>
        <v>205</v>
      </c>
      <c r="B213" s="37" t="s">
        <v>667</v>
      </c>
      <c r="C213" s="42" t="s">
        <v>671</v>
      </c>
      <c r="D213" s="43" t="s">
        <v>672</v>
      </c>
      <c r="E213" s="44" t="s">
        <v>23</v>
      </c>
      <c r="F213" s="37" t="s">
        <v>27</v>
      </c>
      <c r="G213" s="46" t="s">
        <v>26</v>
      </c>
      <c r="H213" s="37">
        <v>6</v>
      </c>
      <c r="I213" s="38">
        <v>156</v>
      </c>
      <c r="J213" s="38">
        <v>156</v>
      </c>
      <c r="K213" s="45">
        <v>2.85</v>
      </c>
      <c r="L213" s="45">
        <f t="shared" si="6"/>
        <v>444.6</v>
      </c>
      <c r="M213" s="44" t="s">
        <v>673</v>
      </c>
      <c r="N213" s="41"/>
    </row>
    <row r="214" spans="1:14" s="5" customFormat="1" ht="15" x14ac:dyDescent="0.25">
      <c r="A214" s="47">
        <f t="shared" si="7"/>
        <v>206</v>
      </c>
      <c r="B214" s="37" t="s">
        <v>667</v>
      </c>
      <c r="C214" s="42" t="s">
        <v>674</v>
      </c>
      <c r="D214" s="43" t="s">
        <v>675</v>
      </c>
      <c r="E214" s="44" t="s">
        <v>23</v>
      </c>
      <c r="F214" s="37" t="s">
        <v>80</v>
      </c>
      <c r="G214" s="46" t="s">
        <v>71</v>
      </c>
      <c r="H214" s="37">
        <v>2</v>
      </c>
      <c r="I214" s="38">
        <v>47.92</v>
      </c>
      <c r="J214" s="38">
        <v>100</v>
      </c>
      <c r="K214" s="45">
        <v>2.85</v>
      </c>
      <c r="L214" s="45">
        <f t="shared" si="6"/>
        <v>285</v>
      </c>
      <c r="M214" s="43" t="s">
        <v>81</v>
      </c>
      <c r="N214" s="41"/>
    </row>
    <row r="215" spans="1:14" s="5" customFormat="1" ht="15" x14ac:dyDescent="0.25">
      <c r="A215" s="47">
        <f t="shared" si="7"/>
        <v>207</v>
      </c>
      <c r="B215" s="37" t="s">
        <v>667</v>
      </c>
      <c r="C215" s="42" t="s">
        <v>676</v>
      </c>
      <c r="D215" s="43" t="s">
        <v>677</v>
      </c>
      <c r="E215" s="44" t="s">
        <v>23</v>
      </c>
      <c r="F215" s="37" t="s">
        <v>58</v>
      </c>
      <c r="G215" s="46" t="s">
        <v>43</v>
      </c>
      <c r="H215" s="37">
        <v>30</v>
      </c>
      <c r="I215" s="38">
        <v>496.5</v>
      </c>
      <c r="J215" s="38">
        <v>496.5</v>
      </c>
      <c r="K215" s="45">
        <v>2.85</v>
      </c>
      <c r="L215" s="45">
        <f t="shared" si="6"/>
        <v>1415.0250000000001</v>
      </c>
      <c r="M215" s="44" t="s">
        <v>678</v>
      </c>
      <c r="N215" s="41"/>
    </row>
    <row r="216" spans="1:14" s="5" customFormat="1" ht="15" x14ac:dyDescent="0.25">
      <c r="A216" s="47">
        <f t="shared" si="7"/>
        <v>208</v>
      </c>
      <c r="B216" s="37" t="s">
        <v>667</v>
      </c>
      <c r="C216" s="42" t="s">
        <v>679</v>
      </c>
      <c r="D216" s="43" t="s">
        <v>680</v>
      </c>
      <c r="E216" s="44" t="s">
        <v>23</v>
      </c>
      <c r="F216" s="37" t="s">
        <v>681</v>
      </c>
      <c r="G216" s="46" t="s">
        <v>29</v>
      </c>
      <c r="H216" s="37">
        <v>6</v>
      </c>
      <c r="I216" s="38">
        <v>129.714</v>
      </c>
      <c r="J216" s="38">
        <v>129.714</v>
      </c>
      <c r="K216" s="45">
        <v>3.35</v>
      </c>
      <c r="L216" s="45">
        <f t="shared" si="6"/>
        <v>434.5419</v>
      </c>
      <c r="M216" s="43" t="s">
        <v>682</v>
      </c>
      <c r="N216" s="41"/>
    </row>
    <row r="217" spans="1:14" s="5" customFormat="1" ht="15.95" customHeight="1" x14ac:dyDescent="0.25">
      <c r="A217" s="47">
        <f t="shared" si="7"/>
        <v>209</v>
      </c>
      <c r="B217" s="37" t="s">
        <v>667</v>
      </c>
      <c r="C217" s="42" t="s">
        <v>683</v>
      </c>
      <c r="D217" s="43" t="s">
        <v>684</v>
      </c>
      <c r="E217" s="44" t="s">
        <v>23</v>
      </c>
      <c r="F217" s="37" t="s">
        <v>146</v>
      </c>
      <c r="G217" s="46" t="s">
        <v>30</v>
      </c>
      <c r="H217" s="37">
        <v>8</v>
      </c>
      <c r="I217" s="38">
        <v>152.41</v>
      </c>
      <c r="J217" s="38">
        <v>152.41</v>
      </c>
      <c r="K217" s="45">
        <v>2.85</v>
      </c>
      <c r="L217" s="45">
        <f t="shared" si="6"/>
        <v>434.36849999999998</v>
      </c>
      <c r="M217" s="44" t="s">
        <v>147</v>
      </c>
      <c r="N217" s="41"/>
    </row>
    <row r="218" spans="1:14" s="5" customFormat="1" ht="15.95" customHeight="1" x14ac:dyDescent="0.25">
      <c r="A218" s="47">
        <f t="shared" si="7"/>
        <v>210</v>
      </c>
      <c r="B218" s="37" t="s">
        <v>667</v>
      </c>
      <c r="C218" s="42" t="s">
        <v>685</v>
      </c>
      <c r="D218" s="43" t="s">
        <v>686</v>
      </c>
      <c r="E218" s="44" t="s">
        <v>23</v>
      </c>
      <c r="F218" s="37" t="s">
        <v>171</v>
      </c>
      <c r="G218" s="46" t="s">
        <v>39</v>
      </c>
      <c r="H218" s="37">
        <v>23</v>
      </c>
      <c r="I218" s="38">
        <v>536.9</v>
      </c>
      <c r="J218" s="38">
        <v>536.9</v>
      </c>
      <c r="K218" s="45">
        <v>2.85</v>
      </c>
      <c r="L218" s="45">
        <f t="shared" si="6"/>
        <v>1530.165</v>
      </c>
      <c r="M218" s="43" t="s">
        <v>687</v>
      </c>
      <c r="N218" s="41"/>
    </row>
    <row r="219" spans="1:14" s="5" customFormat="1" ht="30" x14ac:dyDescent="0.25">
      <c r="A219" s="47">
        <f t="shared" si="7"/>
        <v>211</v>
      </c>
      <c r="B219" s="37" t="s">
        <v>667</v>
      </c>
      <c r="C219" s="42" t="s">
        <v>688</v>
      </c>
      <c r="D219" s="43" t="s">
        <v>689</v>
      </c>
      <c r="E219" s="44" t="s">
        <v>23</v>
      </c>
      <c r="F219" s="37" t="s">
        <v>58</v>
      </c>
      <c r="G219" s="46" t="s">
        <v>43</v>
      </c>
      <c r="H219" s="37">
        <v>13</v>
      </c>
      <c r="I219" s="38">
        <v>345.45</v>
      </c>
      <c r="J219" s="38">
        <v>345.45</v>
      </c>
      <c r="K219" s="45">
        <v>2.85</v>
      </c>
      <c r="L219" s="45">
        <f t="shared" si="6"/>
        <v>984.53250000000003</v>
      </c>
      <c r="M219" s="43" t="s">
        <v>144</v>
      </c>
      <c r="N219" s="41"/>
    </row>
    <row r="220" spans="1:14" s="5" customFormat="1" ht="30" x14ac:dyDescent="0.25">
      <c r="A220" s="47">
        <f t="shared" si="7"/>
        <v>212</v>
      </c>
      <c r="B220" s="37" t="s">
        <v>667</v>
      </c>
      <c r="C220" s="42" t="s">
        <v>690</v>
      </c>
      <c r="D220" s="44" t="s">
        <v>926</v>
      </c>
      <c r="E220" s="44" t="s">
        <v>23</v>
      </c>
      <c r="F220" s="37" t="s">
        <v>75</v>
      </c>
      <c r="G220" s="46" t="s">
        <v>75</v>
      </c>
      <c r="H220" s="37">
        <v>67</v>
      </c>
      <c r="I220" s="38">
        <v>1829.53</v>
      </c>
      <c r="J220" s="38">
        <v>1829.53</v>
      </c>
      <c r="K220" s="45">
        <v>2.85</v>
      </c>
      <c r="L220" s="45">
        <f t="shared" si="6"/>
        <v>5214.1605</v>
      </c>
      <c r="M220" s="43" t="s">
        <v>76</v>
      </c>
      <c r="N220" s="41"/>
    </row>
    <row r="221" spans="1:14" s="5" customFormat="1" ht="15.95" customHeight="1" x14ac:dyDescent="0.25">
      <c r="A221" s="47">
        <f t="shared" si="7"/>
        <v>213</v>
      </c>
      <c r="B221" s="37" t="s">
        <v>667</v>
      </c>
      <c r="C221" s="42" t="s">
        <v>691</v>
      </c>
      <c r="D221" s="36">
        <v>11425538</v>
      </c>
      <c r="E221" s="44" t="s">
        <v>23</v>
      </c>
      <c r="F221" s="37" t="s">
        <v>75</v>
      </c>
      <c r="G221" s="46" t="s">
        <v>75</v>
      </c>
      <c r="H221" s="37">
        <v>10</v>
      </c>
      <c r="I221" s="38">
        <v>243</v>
      </c>
      <c r="J221" s="38">
        <v>243</v>
      </c>
      <c r="K221" s="45">
        <v>2.85</v>
      </c>
      <c r="L221" s="45">
        <f t="shared" si="6"/>
        <v>692.55000000000007</v>
      </c>
      <c r="M221" s="43" t="s">
        <v>76</v>
      </c>
      <c r="N221" s="41"/>
    </row>
    <row r="222" spans="1:14" s="5" customFormat="1" ht="15.95" customHeight="1" x14ac:dyDescent="0.25">
      <c r="A222" s="47">
        <f t="shared" si="7"/>
        <v>214</v>
      </c>
      <c r="B222" s="37" t="s">
        <v>667</v>
      </c>
      <c r="C222" s="42" t="s">
        <v>692</v>
      </c>
      <c r="D222" s="43" t="s">
        <v>693</v>
      </c>
      <c r="E222" s="44" t="s">
        <v>23</v>
      </c>
      <c r="F222" s="37" t="s">
        <v>694</v>
      </c>
      <c r="G222" s="46" t="s">
        <v>39</v>
      </c>
      <c r="H222" s="37">
        <v>91</v>
      </c>
      <c r="I222" s="38">
        <v>1813.04</v>
      </c>
      <c r="J222" s="38">
        <v>1813.04</v>
      </c>
      <c r="K222" s="45">
        <v>2.85</v>
      </c>
      <c r="L222" s="45">
        <f t="shared" si="6"/>
        <v>5167.1639999999998</v>
      </c>
      <c r="M222" s="43" t="s">
        <v>181</v>
      </c>
      <c r="N222" s="41"/>
    </row>
    <row r="223" spans="1:14" s="5" customFormat="1" ht="32.25" customHeight="1" x14ac:dyDescent="0.25">
      <c r="A223" s="47">
        <f t="shared" si="7"/>
        <v>215</v>
      </c>
      <c r="B223" s="37" t="s">
        <v>695</v>
      </c>
      <c r="C223" s="42" t="s">
        <v>696</v>
      </c>
      <c r="D223" s="44" t="s">
        <v>697</v>
      </c>
      <c r="E223" s="44" t="s">
        <v>23</v>
      </c>
      <c r="F223" s="37" t="s">
        <v>30</v>
      </c>
      <c r="G223" s="46" t="s">
        <v>30</v>
      </c>
      <c r="H223" s="37">
        <v>355</v>
      </c>
      <c r="I223" s="38">
        <v>8694</v>
      </c>
      <c r="J223" s="38">
        <v>8694</v>
      </c>
      <c r="K223" s="45">
        <v>2.85</v>
      </c>
      <c r="L223" s="45">
        <f t="shared" si="6"/>
        <v>24777.9</v>
      </c>
      <c r="M223" s="43" t="s">
        <v>239</v>
      </c>
      <c r="N223" s="41"/>
    </row>
    <row r="224" spans="1:14" s="5" customFormat="1" ht="15.95" customHeight="1" x14ac:dyDescent="0.25">
      <c r="A224" s="47">
        <f t="shared" si="7"/>
        <v>216</v>
      </c>
      <c r="B224" s="37" t="s">
        <v>695</v>
      </c>
      <c r="C224" s="42" t="s">
        <v>698</v>
      </c>
      <c r="D224" s="44" t="s">
        <v>699</v>
      </c>
      <c r="E224" s="44" t="s">
        <v>23</v>
      </c>
      <c r="F224" s="37" t="s">
        <v>700</v>
      </c>
      <c r="G224" s="46" t="s">
        <v>105</v>
      </c>
      <c r="H224" s="37">
        <v>30</v>
      </c>
      <c r="I224" s="38">
        <v>1354.3589999999999</v>
      </c>
      <c r="J224" s="38">
        <v>1354.3589999999999</v>
      </c>
      <c r="K224" s="45">
        <v>2.85</v>
      </c>
      <c r="L224" s="45">
        <f t="shared" si="6"/>
        <v>3859.9231500000001</v>
      </c>
      <c r="M224" s="43" t="s">
        <v>701</v>
      </c>
      <c r="N224" s="41"/>
    </row>
    <row r="225" spans="1:14" s="5" customFormat="1" ht="15" x14ac:dyDescent="0.25">
      <c r="A225" s="47">
        <f t="shared" si="7"/>
        <v>217</v>
      </c>
      <c r="B225" s="37" t="s">
        <v>695</v>
      </c>
      <c r="C225" s="42" t="s">
        <v>702</v>
      </c>
      <c r="D225" s="43" t="s">
        <v>703</v>
      </c>
      <c r="E225" s="44" t="s">
        <v>23</v>
      </c>
      <c r="F225" s="37" t="s">
        <v>29</v>
      </c>
      <c r="G225" s="46" t="s">
        <v>29</v>
      </c>
      <c r="H225" s="37">
        <v>6</v>
      </c>
      <c r="I225" s="38">
        <v>72.400000000000006</v>
      </c>
      <c r="J225" s="38">
        <v>100</v>
      </c>
      <c r="K225" s="45">
        <v>3.35</v>
      </c>
      <c r="L225" s="45">
        <f t="shared" si="6"/>
        <v>335</v>
      </c>
      <c r="M225" s="44" t="s">
        <v>704</v>
      </c>
      <c r="N225" s="41"/>
    </row>
    <row r="226" spans="1:14" s="5" customFormat="1" ht="30" x14ac:dyDescent="0.25">
      <c r="A226" s="47">
        <f t="shared" si="7"/>
        <v>218</v>
      </c>
      <c r="B226" s="37" t="s">
        <v>695</v>
      </c>
      <c r="C226" s="42" t="s">
        <v>705</v>
      </c>
      <c r="D226" s="43" t="s">
        <v>706</v>
      </c>
      <c r="E226" s="44" t="s">
        <v>23</v>
      </c>
      <c r="F226" s="37" t="s">
        <v>77</v>
      </c>
      <c r="G226" s="46" t="s">
        <v>28</v>
      </c>
      <c r="H226" s="37">
        <v>5</v>
      </c>
      <c r="I226" s="38">
        <v>18.751999999999999</v>
      </c>
      <c r="J226" s="38">
        <v>100</v>
      </c>
      <c r="K226" s="45">
        <v>2.85</v>
      </c>
      <c r="L226" s="45">
        <f t="shared" si="6"/>
        <v>285</v>
      </c>
      <c r="M226" s="43" t="s">
        <v>78</v>
      </c>
      <c r="N226" s="41"/>
    </row>
    <row r="227" spans="1:14" s="5" customFormat="1" ht="15" x14ac:dyDescent="0.25">
      <c r="A227" s="47">
        <f t="shared" si="7"/>
        <v>219</v>
      </c>
      <c r="B227" s="37" t="s">
        <v>695</v>
      </c>
      <c r="C227" s="42" t="s">
        <v>707</v>
      </c>
      <c r="D227" s="43" t="s">
        <v>708</v>
      </c>
      <c r="E227" s="44" t="s">
        <v>23</v>
      </c>
      <c r="F227" s="37" t="s">
        <v>107</v>
      </c>
      <c r="G227" s="46" t="s">
        <v>95</v>
      </c>
      <c r="H227" s="37">
        <v>75</v>
      </c>
      <c r="I227" s="38">
        <v>1232.248</v>
      </c>
      <c r="J227" s="38">
        <v>1232.248</v>
      </c>
      <c r="K227" s="45">
        <v>2.85</v>
      </c>
      <c r="L227" s="45">
        <f t="shared" si="6"/>
        <v>3511.9068000000002</v>
      </c>
      <c r="M227" s="43" t="s">
        <v>108</v>
      </c>
      <c r="N227" s="41"/>
    </row>
    <row r="228" spans="1:14" s="5" customFormat="1" ht="15" x14ac:dyDescent="0.25">
      <c r="A228" s="47">
        <f t="shared" si="7"/>
        <v>220</v>
      </c>
      <c r="B228" s="37" t="s">
        <v>695</v>
      </c>
      <c r="C228" s="42" t="s">
        <v>709</v>
      </c>
      <c r="D228" s="43" t="s">
        <v>710</v>
      </c>
      <c r="E228" s="44" t="s">
        <v>23</v>
      </c>
      <c r="F228" s="37" t="s">
        <v>711</v>
      </c>
      <c r="G228" s="46" t="s">
        <v>83</v>
      </c>
      <c r="H228" s="37">
        <v>2</v>
      </c>
      <c r="I228" s="38">
        <v>18.648</v>
      </c>
      <c r="J228" s="38">
        <v>100</v>
      </c>
      <c r="K228" s="45">
        <v>2.85</v>
      </c>
      <c r="L228" s="45">
        <f t="shared" si="6"/>
        <v>285</v>
      </c>
      <c r="M228" s="43" t="s">
        <v>504</v>
      </c>
      <c r="N228" s="41"/>
    </row>
    <row r="229" spans="1:14" s="5" customFormat="1" ht="15" x14ac:dyDescent="0.25">
      <c r="A229" s="47">
        <f t="shared" si="7"/>
        <v>221</v>
      </c>
      <c r="B229" s="37" t="s">
        <v>695</v>
      </c>
      <c r="C229" s="42" t="s">
        <v>712</v>
      </c>
      <c r="D229" s="43" t="s">
        <v>713</v>
      </c>
      <c r="E229" s="44" t="s">
        <v>23</v>
      </c>
      <c r="F229" s="37" t="s">
        <v>36</v>
      </c>
      <c r="G229" s="46" t="s">
        <v>30</v>
      </c>
      <c r="H229" s="37">
        <v>55</v>
      </c>
      <c r="I229" s="38">
        <v>307.62</v>
      </c>
      <c r="J229" s="38">
        <v>307.62</v>
      </c>
      <c r="K229" s="45">
        <v>2.85</v>
      </c>
      <c r="L229" s="45">
        <f t="shared" si="6"/>
        <v>876.71699999999998</v>
      </c>
      <c r="M229" s="44" t="s">
        <v>251</v>
      </c>
      <c r="N229" s="41"/>
    </row>
    <row r="230" spans="1:14" s="5" customFormat="1" ht="15" x14ac:dyDescent="0.25">
      <c r="A230" s="47">
        <f t="shared" si="7"/>
        <v>222</v>
      </c>
      <c r="B230" s="37" t="s">
        <v>695</v>
      </c>
      <c r="C230" s="42" t="s">
        <v>714</v>
      </c>
      <c r="D230" s="43" t="s">
        <v>715</v>
      </c>
      <c r="E230" s="44" t="s">
        <v>23</v>
      </c>
      <c r="F230" s="37" t="s">
        <v>89</v>
      </c>
      <c r="G230" s="46" t="s">
        <v>71</v>
      </c>
      <c r="H230" s="37">
        <v>40</v>
      </c>
      <c r="I230" s="38">
        <v>1079.1600000000001</v>
      </c>
      <c r="J230" s="38">
        <v>1079.1600000000001</v>
      </c>
      <c r="K230" s="45">
        <v>2.85</v>
      </c>
      <c r="L230" s="45">
        <f t="shared" si="6"/>
        <v>3075.6060000000002</v>
      </c>
      <c r="M230" s="43" t="s">
        <v>213</v>
      </c>
      <c r="N230" s="41"/>
    </row>
    <row r="231" spans="1:14" s="5" customFormat="1" ht="15" x14ac:dyDescent="0.25">
      <c r="A231" s="47">
        <f t="shared" si="7"/>
        <v>223</v>
      </c>
      <c r="B231" s="37" t="s">
        <v>695</v>
      </c>
      <c r="C231" s="42" t="s">
        <v>716</v>
      </c>
      <c r="D231" s="36">
        <v>1142610127</v>
      </c>
      <c r="E231" s="44" t="s">
        <v>23</v>
      </c>
      <c r="F231" s="37" t="s">
        <v>31</v>
      </c>
      <c r="G231" s="46" t="s">
        <v>31</v>
      </c>
      <c r="H231" s="37">
        <v>35</v>
      </c>
      <c r="I231" s="38">
        <v>1072.75</v>
      </c>
      <c r="J231" s="38">
        <v>1072.75</v>
      </c>
      <c r="K231" s="45">
        <v>2.85</v>
      </c>
      <c r="L231" s="45">
        <f t="shared" si="6"/>
        <v>3057.3375000000001</v>
      </c>
      <c r="M231" s="43" t="s">
        <v>32</v>
      </c>
      <c r="N231" s="41"/>
    </row>
    <row r="232" spans="1:14" s="5" customFormat="1" ht="30" x14ac:dyDescent="0.25">
      <c r="A232" s="47">
        <f t="shared" si="7"/>
        <v>224</v>
      </c>
      <c r="B232" s="37" t="s">
        <v>695</v>
      </c>
      <c r="C232" s="42" t="s">
        <v>717</v>
      </c>
      <c r="D232" s="43" t="s">
        <v>718</v>
      </c>
      <c r="E232" s="44" t="s">
        <v>23</v>
      </c>
      <c r="F232" s="37" t="s">
        <v>67</v>
      </c>
      <c r="G232" s="46" t="s">
        <v>31</v>
      </c>
      <c r="H232" s="37">
        <v>43</v>
      </c>
      <c r="I232" s="38">
        <v>728.87799999999993</v>
      </c>
      <c r="J232" s="38">
        <v>728.87799999999993</v>
      </c>
      <c r="K232" s="45">
        <v>2.85</v>
      </c>
      <c r="L232" s="45">
        <f t="shared" si="6"/>
        <v>2077.3022999999998</v>
      </c>
      <c r="M232" s="44" t="s">
        <v>68</v>
      </c>
      <c r="N232" s="41"/>
    </row>
    <row r="233" spans="1:14" s="5" customFormat="1" ht="15" customHeight="1" x14ac:dyDescent="0.25">
      <c r="A233" s="47">
        <f t="shared" si="7"/>
        <v>225</v>
      </c>
      <c r="B233" s="37" t="s">
        <v>695</v>
      </c>
      <c r="C233" s="42" t="s">
        <v>719</v>
      </c>
      <c r="D233" s="43" t="s">
        <v>720</v>
      </c>
      <c r="E233" s="44" t="s">
        <v>23</v>
      </c>
      <c r="F233" s="37" t="s">
        <v>67</v>
      </c>
      <c r="G233" s="46" t="s">
        <v>31</v>
      </c>
      <c r="H233" s="37">
        <v>24</v>
      </c>
      <c r="I233" s="38">
        <v>473.8</v>
      </c>
      <c r="J233" s="38">
        <v>473.8</v>
      </c>
      <c r="K233" s="45">
        <v>2.85</v>
      </c>
      <c r="L233" s="45">
        <f t="shared" si="6"/>
        <v>1350.3300000000002</v>
      </c>
      <c r="M233" s="44" t="s">
        <v>68</v>
      </c>
      <c r="N233" s="41"/>
    </row>
    <row r="234" spans="1:14" s="5" customFormat="1" ht="15" customHeight="1" x14ac:dyDescent="0.25">
      <c r="A234" s="47">
        <f t="shared" si="7"/>
        <v>226</v>
      </c>
      <c r="B234" s="37" t="s">
        <v>721</v>
      </c>
      <c r="C234" s="42" t="s">
        <v>722</v>
      </c>
      <c r="D234" s="43" t="s">
        <v>723</v>
      </c>
      <c r="E234" s="44" t="s">
        <v>23</v>
      </c>
      <c r="F234" s="37" t="s">
        <v>58</v>
      </c>
      <c r="G234" s="46" t="s">
        <v>43</v>
      </c>
      <c r="H234" s="37">
        <v>12</v>
      </c>
      <c r="I234" s="38">
        <v>233.92</v>
      </c>
      <c r="J234" s="38">
        <v>233.92</v>
      </c>
      <c r="K234" s="45">
        <v>2.85</v>
      </c>
      <c r="L234" s="45">
        <f t="shared" si="6"/>
        <v>666.67200000000003</v>
      </c>
      <c r="M234" s="43" t="s">
        <v>279</v>
      </c>
      <c r="N234" s="41"/>
    </row>
    <row r="235" spans="1:14" s="5" customFormat="1" ht="15" customHeight="1" x14ac:dyDescent="0.25">
      <c r="A235" s="47">
        <f t="shared" si="7"/>
        <v>227</v>
      </c>
      <c r="B235" s="37" t="s">
        <v>721</v>
      </c>
      <c r="C235" s="42" t="s">
        <v>724</v>
      </c>
      <c r="D235" s="43" t="s">
        <v>725</v>
      </c>
      <c r="E235" s="44" t="s">
        <v>23</v>
      </c>
      <c r="F235" s="37" t="s">
        <v>37</v>
      </c>
      <c r="G235" s="46" t="s">
        <v>38</v>
      </c>
      <c r="H235" s="37">
        <v>43</v>
      </c>
      <c r="I235" s="38">
        <v>600.67199999999991</v>
      </c>
      <c r="J235" s="38">
        <v>600.67199999999991</v>
      </c>
      <c r="K235" s="45">
        <v>2.85</v>
      </c>
      <c r="L235" s="45">
        <f t="shared" si="6"/>
        <v>1711.9151999999999</v>
      </c>
      <c r="M235" s="43" t="s">
        <v>158</v>
      </c>
      <c r="N235" s="41"/>
    </row>
    <row r="236" spans="1:14" s="5" customFormat="1" ht="15" x14ac:dyDescent="0.25">
      <c r="A236" s="47">
        <f t="shared" si="7"/>
        <v>228</v>
      </c>
      <c r="B236" s="37" t="s">
        <v>721</v>
      </c>
      <c r="C236" s="42" t="s">
        <v>726</v>
      </c>
      <c r="D236" s="43" t="s">
        <v>727</v>
      </c>
      <c r="E236" s="44" t="s">
        <v>23</v>
      </c>
      <c r="F236" s="37" t="s">
        <v>57</v>
      </c>
      <c r="G236" s="46" t="s">
        <v>57</v>
      </c>
      <c r="H236" s="37">
        <v>15</v>
      </c>
      <c r="I236" s="38">
        <v>247.32</v>
      </c>
      <c r="J236" s="38">
        <v>247.32</v>
      </c>
      <c r="K236" s="45">
        <v>3.35</v>
      </c>
      <c r="L236" s="45">
        <f t="shared" si="6"/>
        <v>828.52200000000005</v>
      </c>
      <c r="M236" s="43" t="s">
        <v>728</v>
      </c>
      <c r="N236" s="41"/>
    </row>
    <row r="237" spans="1:14" s="5" customFormat="1" ht="15" x14ac:dyDescent="0.25">
      <c r="A237" s="47">
        <f t="shared" si="7"/>
        <v>229</v>
      </c>
      <c r="B237" s="37" t="s">
        <v>721</v>
      </c>
      <c r="C237" s="42" t="s">
        <v>729</v>
      </c>
      <c r="D237" s="43" t="s">
        <v>730</v>
      </c>
      <c r="E237" s="44" t="s">
        <v>23</v>
      </c>
      <c r="F237" s="37" t="s">
        <v>731</v>
      </c>
      <c r="G237" s="46" t="s">
        <v>57</v>
      </c>
      <c r="H237" s="37">
        <v>47</v>
      </c>
      <c r="I237" s="38">
        <v>1209.93</v>
      </c>
      <c r="J237" s="38">
        <v>1209.93</v>
      </c>
      <c r="K237" s="45">
        <v>3.35</v>
      </c>
      <c r="L237" s="45">
        <f t="shared" si="6"/>
        <v>4053.2655000000004</v>
      </c>
      <c r="M237" s="44" t="s">
        <v>732</v>
      </c>
      <c r="N237" s="41"/>
    </row>
    <row r="238" spans="1:14" s="5" customFormat="1" ht="30" x14ac:dyDescent="0.25">
      <c r="A238" s="47">
        <f t="shared" si="7"/>
        <v>230</v>
      </c>
      <c r="B238" s="37" t="s">
        <v>721</v>
      </c>
      <c r="C238" s="42" t="s">
        <v>733</v>
      </c>
      <c r="D238" s="43" t="s">
        <v>734</v>
      </c>
      <c r="E238" s="44" t="s">
        <v>23</v>
      </c>
      <c r="F238" s="37" t="s">
        <v>77</v>
      </c>
      <c r="G238" s="46" t="s">
        <v>28</v>
      </c>
      <c r="H238" s="37">
        <v>9</v>
      </c>
      <c r="I238" s="38">
        <v>53.19</v>
      </c>
      <c r="J238" s="38">
        <v>100</v>
      </c>
      <c r="K238" s="45">
        <v>2.85</v>
      </c>
      <c r="L238" s="45">
        <f t="shared" si="6"/>
        <v>285</v>
      </c>
      <c r="M238" s="43" t="s">
        <v>78</v>
      </c>
      <c r="N238" s="41"/>
    </row>
    <row r="239" spans="1:14" s="5" customFormat="1" ht="15" x14ac:dyDescent="0.25">
      <c r="A239" s="47">
        <f t="shared" si="7"/>
        <v>231</v>
      </c>
      <c r="B239" s="37" t="s">
        <v>721</v>
      </c>
      <c r="C239" s="42" t="s">
        <v>735</v>
      </c>
      <c r="D239" s="43" t="s">
        <v>736</v>
      </c>
      <c r="E239" s="44" t="s">
        <v>23</v>
      </c>
      <c r="F239" s="37" t="s">
        <v>711</v>
      </c>
      <c r="G239" s="46" t="s">
        <v>83</v>
      </c>
      <c r="H239" s="37">
        <v>5</v>
      </c>
      <c r="I239" s="38">
        <v>32.549999999999997</v>
      </c>
      <c r="J239" s="38">
        <v>100</v>
      </c>
      <c r="K239" s="45">
        <v>2.85</v>
      </c>
      <c r="L239" s="45">
        <f t="shared" si="6"/>
        <v>285</v>
      </c>
      <c r="M239" s="43" t="s">
        <v>504</v>
      </c>
      <c r="N239" s="41"/>
    </row>
    <row r="240" spans="1:14" s="5" customFormat="1" ht="15" x14ac:dyDescent="0.25">
      <c r="A240" s="47">
        <f t="shared" si="7"/>
        <v>232</v>
      </c>
      <c r="B240" s="37" t="s">
        <v>737</v>
      </c>
      <c r="C240" s="42" t="s">
        <v>738</v>
      </c>
      <c r="D240" s="43" t="s">
        <v>739</v>
      </c>
      <c r="E240" s="44" t="s">
        <v>23</v>
      </c>
      <c r="F240" s="37" t="s">
        <v>110</v>
      </c>
      <c r="G240" s="46" t="s">
        <v>111</v>
      </c>
      <c r="H240" s="37">
        <v>38</v>
      </c>
      <c r="I240" s="38">
        <v>389.84</v>
      </c>
      <c r="J240" s="38">
        <v>389.84</v>
      </c>
      <c r="K240" s="45">
        <v>3.35</v>
      </c>
      <c r="L240" s="45">
        <f t="shared" si="6"/>
        <v>1305.9639999999999</v>
      </c>
      <c r="M240" s="43" t="s">
        <v>112</v>
      </c>
      <c r="N240" s="41"/>
    </row>
    <row r="241" spans="1:14" s="5" customFormat="1" ht="28.5" customHeight="1" x14ac:dyDescent="0.25">
      <c r="A241" s="47">
        <f t="shared" si="7"/>
        <v>233</v>
      </c>
      <c r="B241" s="37" t="s">
        <v>737</v>
      </c>
      <c r="C241" s="42" t="s">
        <v>740</v>
      </c>
      <c r="D241" s="43" t="s">
        <v>922</v>
      </c>
      <c r="E241" s="44" t="s">
        <v>23</v>
      </c>
      <c r="F241" s="43" t="s">
        <v>161</v>
      </c>
      <c r="G241" s="46" t="s">
        <v>63</v>
      </c>
      <c r="H241" s="37">
        <v>128</v>
      </c>
      <c r="I241" s="38">
        <v>3312.8420000000001</v>
      </c>
      <c r="J241" s="38">
        <v>3312.8420000000001</v>
      </c>
      <c r="K241" s="45">
        <v>3.35</v>
      </c>
      <c r="L241" s="45">
        <f t="shared" si="6"/>
        <v>11098.020700000001</v>
      </c>
      <c r="M241" s="43" t="s">
        <v>162</v>
      </c>
      <c r="N241" s="41"/>
    </row>
    <row r="242" spans="1:14" s="5" customFormat="1" ht="15" x14ac:dyDescent="0.25">
      <c r="A242" s="47">
        <f t="shared" si="7"/>
        <v>234</v>
      </c>
      <c r="B242" s="37" t="s">
        <v>737</v>
      </c>
      <c r="C242" s="42" t="s">
        <v>741</v>
      </c>
      <c r="D242" s="43" t="s">
        <v>742</v>
      </c>
      <c r="E242" s="44" t="s">
        <v>23</v>
      </c>
      <c r="F242" s="37" t="s">
        <v>36</v>
      </c>
      <c r="G242" s="46" t="s">
        <v>30</v>
      </c>
      <c r="H242" s="37">
        <v>81</v>
      </c>
      <c r="I242" s="38">
        <v>2043.2360000000001</v>
      </c>
      <c r="J242" s="38">
        <v>2043.2360000000001</v>
      </c>
      <c r="K242" s="45">
        <v>2.85</v>
      </c>
      <c r="L242" s="45">
        <f t="shared" si="6"/>
        <v>5823.2226000000001</v>
      </c>
      <c r="M242" s="44" t="s">
        <v>251</v>
      </c>
      <c r="N242" s="41"/>
    </row>
    <row r="243" spans="1:14" s="5" customFormat="1" ht="15" x14ac:dyDescent="0.25">
      <c r="A243" s="47">
        <f t="shared" si="7"/>
        <v>235</v>
      </c>
      <c r="B243" s="37" t="s">
        <v>737</v>
      </c>
      <c r="C243" s="42" t="s">
        <v>743</v>
      </c>
      <c r="D243" s="43" t="s">
        <v>744</v>
      </c>
      <c r="E243" s="44" t="s">
        <v>23</v>
      </c>
      <c r="F243" s="37" t="s">
        <v>63</v>
      </c>
      <c r="G243" s="46" t="s">
        <v>63</v>
      </c>
      <c r="H243" s="37">
        <v>25</v>
      </c>
      <c r="I243" s="38">
        <v>491.65</v>
      </c>
      <c r="J243" s="38">
        <v>491.65</v>
      </c>
      <c r="K243" s="45">
        <v>3.35</v>
      </c>
      <c r="L243" s="45">
        <f t="shared" si="6"/>
        <v>1647.0274999999999</v>
      </c>
      <c r="M243" s="43" t="s">
        <v>163</v>
      </c>
      <c r="N243" s="41"/>
    </row>
    <row r="244" spans="1:14" s="5" customFormat="1" ht="90" x14ac:dyDescent="0.25">
      <c r="A244" s="47">
        <f t="shared" si="7"/>
        <v>236</v>
      </c>
      <c r="B244" s="37" t="s">
        <v>737</v>
      </c>
      <c r="C244" s="42" t="s">
        <v>745</v>
      </c>
      <c r="D244" s="44" t="s">
        <v>927</v>
      </c>
      <c r="E244" s="44" t="s">
        <v>23</v>
      </c>
      <c r="F244" s="37" t="s">
        <v>62</v>
      </c>
      <c r="G244" s="46" t="s">
        <v>63</v>
      </c>
      <c r="H244" s="37">
        <v>369</v>
      </c>
      <c r="I244" s="38">
        <v>7862.45</v>
      </c>
      <c r="J244" s="38">
        <v>7862.45</v>
      </c>
      <c r="K244" s="45">
        <v>3.35</v>
      </c>
      <c r="L244" s="45">
        <f t="shared" si="6"/>
        <v>26339.2075</v>
      </c>
      <c r="M244" s="43" t="s">
        <v>64</v>
      </c>
      <c r="N244" s="41"/>
    </row>
    <row r="245" spans="1:14" s="5" customFormat="1" ht="15" customHeight="1" x14ac:dyDescent="0.25">
      <c r="A245" s="47">
        <f t="shared" si="7"/>
        <v>237</v>
      </c>
      <c r="B245" s="37" t="s">
        <v>737</v>
      </c>
      <c r="C245" s="42" t="s">
        <v>746</v>
      </c>
      <c r="D245" s="43" t="s">
        <v>747</v>
      </c>
      <c r="E245" s="44" t="s">
        <v>23</v>
      </c>
      <c r="F245" s="37" t="s">
        <v>36</v>
      </c>
      <c r="G245" s="46" t="s">
        <v>30</v>
      </c>
      <c r="H245" s="37">
        <v>17</v>
      </c>
      <c r="I245" s="38">
        <v>275.24299999999999</v>
      </c>
      <c r="J245" s="38">
        <v>275.24299999999999</v>
      </c>
      <c r="K245" s="45">
        <v>2.85</v>
      </c>
      <c r="L245" s="45">
        <f t="shared" si="6"/>
        <v>784.44254999999998</v>
      </c>
      <c r="M245" s="43" t="s">
        <v>72</v>
      </c>
      <c r="N245" s="41"/>
    </row>
    <row r="246" spans="1:14" s="5" customFormat="1" ht="15" x14ac:dyDescent="0.25">
      <c r="A246" s="47">
        <f t="shared" si="7"/>
        <v>238</v>
      </c>
      <c r="B246" s="37" t="s">
        <v>737</v>
      </c>
      <c r="C246" s="42" t="s">
        <v>748</v>
      </c>
      <c r="D246" s="43" t="s">
        <v>749</v>
      </c>
      <c r="E246" s="44" t="s">
        <v>23</v>
      </c>
      <c r="F246" s="37" t="s">
        <v>118</v>
      </c>
      <c r="G246" s="46" t="s">
        <v>26</v>
      </c>
      <c r="H246" s="37">
        <v>30</v>
      </c>
      <c r="I246" s="38">
        <v>871.5</v>
      </c>
      <c r="J246" s="38">
        <v>871.5</v>
      </c>
      <c r="K246" s="45">
        <v>2.85</v>
      </c>
      <c r="L246" s="45">
        <f t="shared" si="6"/>
        <v>2483.7750000000001</v>
      </c>
      <c r="M246" s="43" t="s">
        <v>179</v>
      </c>
      <c r="N246" s="41"/>
    </row>
    <row r="247" spans="1:14" s="5" customFormat="1" ht="15" x14ac:dyDescent="0.25">
      <c r="A247" s="47">
        <f t="shared" si="7"/>
        <v>239</v>
      </c>
      <c r="B247" s="37" t="s">
        <v>737</v>
      </c>
      <c r="C247" s="42" t="s">
        <v>750</v>
      </c>
      <c r="D247" s="43" t="s">
        <v>751</v>
      </c>
      <c r="E247" s="44" t="s">
        <v>23</v>
      </c>
      <c r="F247" s="37" t="s">
        <v>57</v>
      </c>
      <c r="G247" s="46" t="s">
        <v>57</v>
      </c>
      <c r="H247" s="37">
        <v>35</v>
      </c>
      <c r="I247" s="38">
        <v>882.23</v>
      </c>
      <c r="J247" s="38">
        <v>882.23</v>
      </c>
      <c r="K247" s="45">
        <v>3.35</v>
      </c>
      <c r="L247" s="45">
        <f t="shared" si="6"/>
        <v>2955.4705000000004</v>
      </c>
      <c r="M247" s="43" t="s">
        <v>123</v>
      </c>
      <c r="N247" s="41"/>
    </row>
    <row r="248" spans="1:14" s="5" customFormat="1" ht="15" customHeight="1" x14ac:dyDescent="0.25">
      <c r="A248" s="47">
        <f t="shared" si="7"/>
        <v>240</v>
      </c>
      <c r="B248" s="37" t="s">
        <v>737</v>
      </c>
      <c r="C248" s="42" t="s">
        <v>752</v>
      </c>
      <c r="D248" s="43" t="s">
        <v>753</v>
      </c>
      <c r="E248" s="44" t="s">
        <v>23</v>
      </c>
      <c r="F248" s="46" t="s">
        <v>39</v>
      </c>
      <c r="G248" s="46" t="s">
        <v>39</v>
      </c>
      <c r="H248" s="37">
        <v>45</v>
      </c>
      <c r="I248" s="38">
        <v>884.97</v>
      </c>
      <c r="J248" s="38">
        <v>884.97</v>
      </c>
      <c r="K248" s="45">
        <v>1</v>
      </c>
      <c r="L248" s="45">
        <f t="shared" si="6"/>
        <v>884.97</v>
      </c>
      <c r="M248" s="43" t="s">
        <v>104</v>
      </c>
      <c r="N248" s="41"/>
    </row>
    <row r="249" spans="1:14" s="5" customFormat="1" ht="15" x14ac:dyDescent="0.25">
      <c r="A249" s="47">
        <f t="shared" si="7"/>
        <v>241</v>
      </c>
      <c r="B249" s="37" t="s">
        <v>737</v>
      </c>
      <c r="C249" s="42" t="s">
        <v>754</v>
      </c>
      <c r="D249" s="36">
        <v>4222690025</v>
      </c>
      <c r="E249" s="44" t="s">
        <v>23</v>
      </c>
      <c r="F249" s="37" t="s">
        <v>89</v>
      </c>
      <c r="G249" s="46" t="s">
        <v>71</v>
      </c>
      <c r="H249" s="37">
        <v>158</v>
      </c>
      <c r="I249" s="38">
        <v>2772.5</v>
      </c>
      <c r="J249" s="38">
        <v>2772.5</v>
      </c>
      <c r="K249" s="45">
        <v>2.85</v>
      </c>
      <c r="L249" s="45">
        <f t="shared" si="6"/>
        <v>7901.625</v>
      </c>
      <c r="M249" s="44" t="s">
        <v>90</v>
      </c>
      <c r="N249" s="41"/>
    </row>
    <row r="250" spans="1:14" s="5" customFormat="1" ht="15" x14ac:dyDescent="0.25">
      <c r="A250" s="47">
        <f t="shared" si="7"/>
        <v>242</v>
      </c>
      <c r="B250" s="37" t="s">
        <v>755</v>
      </c>
      <c r="C250" s="49" t="s">
        <v>756</v>
      </c>
      <c r="D250" s="43" t="s">
        <v>757</v>
      </c>
      <c r="E250" s="37" t="s">
        <v>758</v>
      </c>
      <c r="F250" s="46" t="s">
        <v>39</v>
      </c>
      <c r="G250" s="46" t="s">
        <v>39</v>
      </c>
      <c r="H250" s="37">
        <v>5</v>
      </c>
      <c r="I250" s="38">
        <v>125</v>
      </c>
      <c r="J250" s="38">
        <v>125</v>
      </c>
      <c r="K250" s="45">
        <v>2.85</v>
      </c>
      <c r="L250" s="45">
        <f t="shared" si="6"/>
        <v>356.25</v>
      </c>
      <c r="M250" s="43" t="s">
        <v>759</v>
      </c>
      <c r="N250" s="41" t="s">
        <v>174</v>
      </c>
    </row>
    <row r="251" spans="1:14" s="5" customFormat="1" ht="30" x14ac:dyDescent="0.25">
      <c r="A251" s="47">
        <f t="shared" si="7"/>
        <v>243</v>
      </c>
      <c r="B251" s="37" t="s">
        <v>755</v>
      </c>
      <c r="C251" s="49" t="s">
        <v>760</v>
      </c>
      <c r="D251" s="43" t="s">
        <v>757</v>
      </c>
      <c r="E251" s="37" t="s">
        <v>761</v>
      </c>
      <c r="F251" s="46" t="s">
        <v>39</v>
      </c>
      <c r="G251" s="46" t="s">
        <v>28</v>
      </c>
      <c r="H251" s="37">
        <v>10</v>
      </c>
      <c r="I251" s="38">
        <v>260</v>
      </c>
      <c r="J251" s="38">
        <v>260</v>
      </c>
      <c r="K251" s="45">
        <v>2.85</v>
      </c>
      <c r="L251" s="45">
        <f t="shared" si="6"/>
        <v>741</v>
      </c>
      <c r="M251" s="43" t="s">
        <v>762</v>
      </c>
      <c r="N251" s="41" t="s">
        <v>174</v>
      </c>
    </row>
    <row r="252" spans="1:14" s="5" customFormat="1" ht="30" x14ac:dyDescent="0.25">
      <c r="A252" s="47">
        <f t="shared" si="7"/>
        <v>244</v>
      </c>
      <c r="B252" s="37" t="s">
        <v>755</v>
      </c>
      <c r="C252" s="49" t="s">
        <v>763</v>
      </c>
      <c r="D252" s="43" t="s">
        <v>757</v>
      </c>
      <c r="E252" s="43" t="s">
        <v>169</v>
      </c>
      <c r="F252" s="46" t="s">
        <v>39</v>
      </c>
      <c r="G252" s="46" t="s">
        <v>39</v>
      </c>
      <c r="H252" s="37">
        <v>1</v>
      </c>
      <c r="I252" s="38">
        <v>50</v>
      </c>
      <c r="J252" s="38">
        <v>100</v>
      </c>
      <c r="K252" s="45">
        <v>2.85</v>
      </c>
      <c r="L252" s="45">
        <f t="shared" si="6"/>
        <v>285</v>
      </c>
      <c r="M252" s="43" t="s">
        <v>170</v>
      </c>
      <c r="N252" s="41" t="s">
        <v>174</v>
      </c>
    </row>
    <row r="253" spans="1:14" s="5" customFormat="1" ht="15" customHeight="1" x14ac:dyDescent="0.25">
      <c r="A253" s="47">
        <f t="shared" si="7"/>
        <v>245</v>
      </c>
      <c r="B253" s="37" t="s">
        <v>755</v>
      </c>
      <c r="C253" s="42" t="s">
        <v>764</v>
      </c>
      <c r="D253" s="36" t="s">
        <v>765</v>
      </c>
      <c r="E253" s="44" t="s">
        <v>23</v>
      </c>
      <c r="F253" s="37" t="s">
        <v>27</v>
      </c>
      <c r="G253" s="46" t="s">
        <v>26</v>
      </c>
      <c r="H253" s="37">
        <v>50</v>
      </c>
      <c r="I253" s="38">
        <v>1433.3</v>
      </c>
      <c r="J253" s="38">
        <v>1433.3</v>
      </c>
      <c r="K253" s="45">
        <v>2.85</v>
      </c>
      <c r="L253" s="45">
        <f t="shared" si="6"/>
        <v>4084.9050000000002</v>
      </c>
      <c r="M253" s="43" t="s">
        <v>766</v>
      </c>
      <c r="N253" s="41"/>
    </row>
    <row r="254" spans="1:14" s="5" customFormat="1" ht="30" x14ac:dyDescent="0.25">
      <c r="A254" s="47">
        <f t="shared" si="7"/>
        <v>246</v>
      </c>
      <c r="B254" s="37" t="s">
        <v>755</v>
      </c>
      <c r="C254" s="42" t="s">
        <v>767</v>
      </c>
      <c r="D254" s="43" t="s">
        <v>923</v>
      </c>
      <c r="E254" s="44" t="s">
        <v>23</v>
      </c>
      <c r="F254" s="37" t="s">
        <v>30</v>
      </c>
      <c r="G254" s="46" t="s">
        <v>30</v>
      </c>
      <c r="H254" s="37">
        <v>41</v>
      </c>
      <c r="I254" s="38">
        <v>548.25800000000004</v>
      </c>
      <c r="J254" s="38">
        <v>548.25800000000004</v>
      </c>
      <c r="K254" s="45">
        <v>2.85</v>
      </c>
      <c r="L254" s="45">
        <f t="shared" si="6"/>
        <v>1562.5353000000002</v>
      </c>
      <c r="M254" s="43" t="s">
        <v>766</v>
      </c>
      <c r="N254" s="41"/>
    </row>
    <row r="255" spans="1:14" s="5" customFormat="1" ht="30" x14ac:dyDescent="0.25">
      <c r="A255" s="47">
        <f t="shared" si="7"/>
        <v>247</v>
      </c>
      <c r="B255" s="37" t="s">
        <v>755</v>
      </c>
      <c r="C255" s="42" t="s">
        <v>768</v>
      </c>
      <c r="D255" s="43" t="s">
        <v>769</v>
      </c>
      <c r="E255" s="44" t="s">
        <v>23</v>
      </c>
      <c r="F255" s="37" t="s">
        <v>82</v>
      </c>
      <c r="G255" s="46" t="s">
        <v>83</v>
      </c>
      <c r="H255" s="37">
        <v>5</v>
      </c>
      <c r="I255" s="38">
        <v>127.25</v>
      </c>
      <c r="J255" s="38">
        <v>127.25</v>
      </c>
      <c r="K255" s="45">
        <v>2.85</v>
      </c>
      <c r="L255" s="45">
        <f t="shared" si="6"/>
        <v>362.66250000000002</v>
      </c>
      <c r="M255" s="43" t="s">
        <v>84</v>
      </c>
      <c r="N255" s="41"/>
    </row>
    <row r="256" spans="1:14" s="5" customFormat="1" ht="30" x14ac:dyDescent="0.25">
      <c r="A256" s="47">
        <f t="shared" si="7"/>
        <v>248</v>
      </c>
      <c r="B256" s="37" t="s">
        <v>755</v>
      </c>
      <c r="C256" s="42" t="s">
        <v>770</v>
      </c>
      <c r="D256" s="43" t="s">
        <v>771</v>
      </c>
      <c r="E256" s="44" t="s">
        <v>23</v>
      </c>
      <c r="F256" s="43" t="s">
        <v>349</v>
      </c>
      <c r="G256" s="46" t="s">
        <v>39</v>
      </c>
      <c r="H256" s="37">
        <v>6</v>
      </c>
      <c r="I256" s="38">
        <v>82.421999999999997</v>
      </c>
      <c r="J256" s="38">
        <v>100</v>
      </c>
      <c r="K256" s="45">
        <v>2.85</v>
      </c>
      <c r="L256" s="45">
        <f t="shared" si="6"/>
        <v>285</v>
      </c>
      <c r="M256" s="43" t="s">
        <v>350</v>
      </c>
      <c r="N256" s="41"/>
    </row>
    <row r="257" spans="1:14" s="5" customFormat="1" ht="30" x14ac:dyDescent="0.25">
      <c r="A257" s="47">
        <f t="shared" si="7"/>
        <v>249</v>
      </c>
      <c r="B257" s="37" t="s">
        <v>755</v>
      </c>
      <c r="C257" s="42" t="s">
        <v>772</v>
      </c>
      <c r="D257" s="43" t="s">
        <v>773</v>
      </c>
      <c r="E257" s="44" t="s">
        <v>23</v>
      </c>
      <c r="F257" s="37" t="s">
        <v>343</v>
      </c>
      <c r="G257" s="46" t="s">
        <v>28</v>
      </c>
      <c r="H257" s="37">
        <v>40</v>
      </c>
      <c r="I257" s="38">
        <v>1226</v>
      </c>
      <c r="J257" s="38">
        <v>1226</v>
      </c>
      <c r="K257" s="45">
        <v>2.85</v>
      </c>
      <c r="L257" s="45">
        <f t="shared" si="6"/>
        <v>3494.1</v>
      </c>
      <c r="M257" s="43" t="s">
        <v>344</v>
      </c>
      <c r="N257" s="41"/>
    </row>
    <row r="258" spans="1:14" s="5" customFormat="1" ht="30" x14ac:dyDescent="0.25">
      <c r="A258" s="47">
        <f t="shared" si="7"/>
        <v>250</v>
      </c>
      <c r="B258" s="37" t="s">
        <v>755</v>
      </c>
      <c r="C258" s="42" t="s">
        <v>774</v>
      </c>
      <c r="D258" s="43" t="s">
        <v>775</v>
      </c>
      <c r="E258" s="44" t="s">
        <v>23</v>
      </c>
      <c r="F258" s="37" t="s">
        <v>776</v>
      </c>
      <c r="G258" s="46" t="s">
        <v>105</v>
      </c>
      <c r="H258" s="37">
        <v>13</v>
      </c>
      <c r="I258" s="38">
        <v>81.08</v>
      </c>
      <c r="J258" s="38">
        <v>100</v>
      </c>
      <c r="K258" s="45">
        <v>2.85</v>
      </c>
      <c r="L258" s="45">
        <f t="shared" si="6"/>
        <v>285</v>
      </c>
      <c r="M258" s="43" t="s">
        <v>222</v>
      </c>
      <c r="N258" s="41"/>
    </row>
    <row r="259" spans="1:14" s="5" customFormat="1" ht="15" x14ac:dyDescent="0.25">
      <c r="A259" s="47">
        <f t="shared" si="7"/>
        <v>251</v>
      </c>
      <c r="B259" s="37" t="s">
        <v>755</v>
      </c>
      <c r="C259" s="42" t="s">
        <v>777</v>
      </c>
      <c r="D259" s="36">
        <v>4222610331</v>
      </c>
      <c r="E259" s="44" t="s">
        <v>23</v>
      </c>
      <c r="F259" s="37" t="s">
        <v>31</v>
      </c>
      <c r="G259" s="46" t="s">
        <v>31</v>
      </c>
      <c r="H259" s="37">
        <v>30</v>
      </c>
      <c r="I259" s="38">
        <v>380</v>
      </c>
      <c r="J259" s="38">
        <v>380</v>
      </c>
      <c r="K259" s="45">
        <v>2.85</v>
      </c>
      <c r="L259" s="45">
        <f t="shared" si="6"/>
        <v>1083</v>
      </c>
      <c r="M259" s="43" t="s">
        <v>182</v>
      </c>
      <c r="N259" s="41"/>
    </row>
    <row r="260" spans="1:14" s="5" customFormat="1" ht="15" x14ac:dyDescent="0.25">
      <c r="A260" s="47">
        <f t="shared" si="7"/>
        <v>252</v>
      </c>
      <c r="B260" s="37" t="s">
        <v>755</v>
      </c>
      <c r="C260" s="42" t="s">
        <v>778</v>
      </c>
      <c r="D260" s="43" t="s">
        <v>779</v>
      </c>
      <c r="E260" s="44" t="s">
        <v>23</v>
      </c>
      <c r="F260" s="37" t="s">
        <v>339</v>
      </c>
      <c r="G260" s="46" t="s">
        <v>39</v>
      </c>
      <c r="H260" s="37">
        <v>50</v>
      </c>
      <c r="I260" s="38">
        <v>1049.25</v>
      </c>
      <c r="J260" s="38">
        <v>1049.25</v>
      </c>
      <c r="K260" s="45">
        <v>2.85</v>
      </c>
      <c r="L260" s="45">
        <f t="shared" si="6"/>
        <v>2990.3625000000002</v>
      </c>
      <c r="M260" s="43" t="s">
        <v>340</v>
      </c>
      <c r="N260" s="41"/>
    </row>
    <row r="261" spans="1:14" s="5" customFormat="1" ht="15" x14ac:dyDescent="0.25">
      <c r="A261" s="47">
        <f t="shared" si="7"/>
        <v>253</v>
      </c>
      <c r="B261" s="37" t="s">
        <v>755</v>
      </c>
      <c r="C261" s="42" t="s">
        <v>780</v>
      </c>
      <c r="D261" s="43" t="s">
        <v>781</v>
      </c>
      <c r="E261" s="44" t="s">
        <v>23</v>
      </c>
      <c r="F261" s="37" t="s">
        <v>58</v>
      </c>
      <c r="G261" s="46" t="s">
        <v>43</v>
      </c>
      <c r="H261" s="37">
        <v>25</v>
      </c>
      <c r="I261" s="38">
        <v>771.25</v>
      </c>
      <c r="J261" s="38">
        <v>771.25</v>
      </c>
      <c r="K261" s="45">
        <v>2.85</v>
      </c>
      <c r="L261" s="45">
        <f t="shared" si="6"/>
        <v>2198.0625</v>
      </c>
      <c r="M261" s="43" t="s">
        <v>279</v>
      </c>
      <c r="N261" s="41"/>
    </row>
    <row r="262" spans="1:14" s="5" customFormat="1" ht="30" x14ac:dyDescent="0.25">
      <c r="A262" s="47">
        <f t="shared" si="7"/>
        <v>254</v>
      </c>
      <c r="B262" s="37" t="s">
        <v>755</v>
      </c>
      <c r="C262" s="42" t="s">
        <v>782</v>
      </c>
      <c r="D262" s="43" t="s">
        <v>924</v>
      </c>
      <c r="E262" s="44" t="s">
        <v>23</v>
      </c>
      <c r="F262" s="37" t="s">
        <v>50</v>
      </c>
      <c r="G262" s="46" t="s">
        <v>41</v>
      </c>
      <c r="H262" s="37">
        <v>121</v>
      </c>
      <c r="I262" s="38">
        <v>1272.7439999999999</v>
      </c>
      <c r="J262" s="38">
        <v>1272.7439999999999</v>
      </c>
      <c r="K262" s="45">
        <v>2.85</v>
      </c>
      <c r="L262" s="45">
        <f t="shared" si="6"/>
        <v>3627.3204000000001</v>
      </c>
      <c r="M262" s="43" t="s">
        <v>60</v>
      </c>
      <c r="N262" s="41"/>
    </row>
    <row r="263" spans="1:14" s="5" customFormat="1" ht="15" x14ac:dyDescent="0.25">
      <c r="A263" s="47">
        <f t="shared" si="7"/>
        <v>255</v>
      </c>
      <c r="B263" s="37" t="s">
        <v>755</v>
      </c>
      <c r="C263" s="42" t="s">
        <v>783</v>
      </c>
      <c r="D263" s="43" t="s">
        <v>784</v>
      </c>
      <c r="E263" s="44" t="s">
        <v>23</v>
      </c>
      <c r="F263" s="37" t="s">
        <v>50</v>
      </c>
      <c r="G263" s="46" t="s">
        <v>41</v>
      </c>
      <c r="H263" s="37">
        <v>39</v>
      </c>
      <c r="I263" s="38">
        <v>409.97500000000002</v>
      </c>
      <c r="J263" s="38">
        <v>409.97500000000002</v>
      </c>
      <c r="K263" s="45">
        <v>2.85</v>
      </c>
      <c r="L263" s="45">
        <f t="shared" si="6"/>
        <v>1168.42875</v>
      </c>
      <c r="M263" s="43" t="s">
        <v>51</v>
      </c>
      <c r="N263" s="41"/>
    </row>
    <row r="264" spans="1:14" s="5" customFormat="1" ht="15" x14ac:dyDescent="0.25">
      <c r="A264" s="47">
        <f t="shared" si="7"/>
        <v>256</v>
      </c>
      <c r="B264" s="37" t="s">
        <v>755</v>
      </c>
      <c r="C264" s="42" t="s">
        <v>785</v>
      </c>
      <c r="D264" s="43" t="s">
        <v>786</v>
      </c>
      <c r="E264" s="44" t="s">
        <v>23</v>
      </c>
      <c r="F264" s="37" t="s">
        <v>50</v>
      </c>
      <c r="G264" s="46" t="s">
        <v>41</v>
      </c>
      <c r="H264" s="37">
        <v>22</v>
      </c>
      <c r="I264" s="38">
        <v>216.36</v>
      </c>
      <c r="J264" s="38">
        <v>216.36</v>
      </c>
      <c r="K264" s="45">
        <v>2.85</v>
      </c>
      <c r="L264" s="45">
        <f t="shared" si="6"/>
        <v>616.62600000000009</v>
      </c>
      <c r="M264" s="43" t="s">
        <v>606</v>
      </c>
      <c r="N264" s="41"/>
    </row>
    <row r="265" spans="1:14" s="5" customFormat="1" ht="15" x14ac:dyDescent="0.25">
      <c r="A265" s="47">
        <f t="shared" si="7"/>
        <v>257</v>
      </c>
      <c r="B265" s="37" t="s">
        <v>755</v>
      </c>
      <c r="C265" s="42" t="s">
        <v>787</v>
      </c>
      <c r="D265" s="43" t="s">
        <v>788</v>
      </c>
      <c r="E265" s="44" t="s">
        <v>23</v>
      </c>
      <c r="F265" s="37" t="s">
        <v>47</v>
      </c>
      <c r="G265" s="46" t="s">
        <v>41</v>
      </c>
      <c r="H265" s="37">
        <v>37</v>
      </c>
      <c r="I265" s="38">
        <v>965.1</v>
      </c>
      <c r="J265" s="38">
        <v>965.1</v>
      </c>
      <c r="K265" s="45">
        <v>2.85</v>
      </c>
      <c r="L265" s="45">
        <f t="shared" ref="L265:L319" si="8">J265*K265</f>
        <v>2750.5350000000003</v>
      </c>
      <c r="M265" s="43" t="s">
        <v>98</v>
      </c>
      <c r="N265" s="41"/>
    </row>
    <row r="266" spans="1:14" s="5" customFormat="1" ht="15" x14ac:dyDescent="0.25">
      <c r="A266" s="47">
        <f t="shared" si="7"/>
        <v>258</v>
      </c>
      <c r="B266" s="37" t="s">
        <v>755</v>
      </c>
      <c r="C266" s="42" t="s">
        <v>789</v>
      </c>
      <c r="D266" s="43" t="s">
        <v>790</v>
      </c>
      <c r="E266" s="44" t="s">
        <v>23</v>
      </c>
      <c r="F266" s="37" t="s">
        <v>301</v>
      </c>
      <c r="G266" s="46" t="s">
        <v>41</v>
      </c>
      <c r="H266" s="37">
        <v>8</v>
      </c>
      <c r="I266" s="38">
        <v>111.80500000000001</v>
      </c>
      <c r="J266" s="38">
        <v>111.80500000000001</v>
      </c>
      <c r="K266" s="45">
        <v>2.85</v>
      </c>
      <c r="L266" s="45">
        <f t="shared" si="8"/>
        <v>318.64425000000006</v>
      </c>
      <c r="M266" s="43" t="s">
        <v>302</v>
      </c>
      <c r="N266" s="41"/>
    </row>
    <row r="267" spans="1:14" s="5" customFormat="1" ht="15" customHeight="1" x14ac:dyDescent="0.25">
      <c r="A267" s="47">
        <f t="shared" ref="A267:A319" si="9">A266+1</f>
        <v>259</v>
      </c>
      <c r="B267" s="37" t="s">
        <v>791</v>
      </c>
      <c r="C267" s="42" t="s">
        <v>792</v>
      </c>
      <c r="D267" s="43" t="s">
        <v>793</v>
      </c>
      <c r="E267" s="44" t="s">
        <v>23</v>
      </c>
      <c r="F267" s="37" t="s">
        <v>26</v>
      </c>
      <c r="G267" s="46" t="s">
        <v>26</v>
      </c>
      <c r="H267" s="37">
        <v>3</v>
      </c>
      <c r="I267" s="38">
        <v>23.85</v>
      </c>
      <c r="J267" s="38">
        <v>100</v>
      </c>
      <c r="K267" s="45">
        <v>2.85</v>
      </c>
      <c r="L267" s="45">
        <f t="shared" si="8"/>
        <v>285</v>
      </c>
      <c r="M267" s="43" t="s">
        <v>794</v>
      </c>
      <c r="N267" s="41"/>
    </row>
    <row r="268" spans="1:14" s="5" customFormat="1" ht="30" x14ac:dyDescent="0.25">
      <c r="A268" s="47">
        <f t="shared" si="9"/>
        <v>260</v>
      </c>
      <c r="B268" s="37" t="s">
        <v>791</v>
      </c>
      <c r="C268" s="42" t="s">
        <v>795</v>
      </c>
      <c r="D268" s="43" t="s">
        <v>796</v>
      </c>
      <c r="E268" s="44" t="s">
        <v>23</v>
      </c>
      <c r="F268" s="37" t="s">
        <v>24</v>
      </c>
      <c r="G268" s="46" t="s">
        <v>25</v>
      </c>
      <c r="H268" s="37">
        <v>136</v>
      </c>
      <c r="I268" s="38">
        <v>2338.6859999999997</v>
      </c>
      <c r="J268" s="38">
        <v>2338.6859999999997</v>
      </c>
      <c r="K268" s="45">
        <v>3.35</v>
      </c>
      <c r="L268" s="45">
        <f t="shared" si="8"/>
        <v>7834.5980999999992</v>
      </c>
      <c r="M268" s="43" t="s">
        <v>150</v>
      </c>
      <c r="N268" s="41"/>
    </row>
    <row r="269" spans="1:14" s="5" customFormat="1" ht="15" x14ac:dyDescent="0.25">
      <c r="A269" s="47">
        <f t="shared" si="9"/>
        <v>261</v>
      </c>
      <c r="B269" s="37" t="s">
        <v>791</v>
      </c>
      <c r="C269" s="42" t="s">
        <v>797</v>
      </c>
      <c r="D269" s="43" t="s">
        <v>798</v>
      </c>
      <c r="E269" s="44" t="s">
        <v>23</v>
      </c>
      <c r="F269" s="37" t="s">
        <v>89</v>
      </c>
      <c r="G269" s="46" t="s">
        <v>71</v>
      </c>
      <c r="H269" s="37">
        <v>50</v>
      </c>
      <c r="I269" s="38">
        <v>818.5</v>
      </c>
      <c r="J269" s="38">
        <v>818.5</v>
      </c>
      <c r="K269" s="45">
        <v>2.85</v>
      </c>
      <c r="L269" s="45">
        <f t="shared" si="8"/>
        <v>2332.7249999999999</v>
      </c>
      <c r="M269" s="43" t="s">
        <v>124</v>
      </c>
      <c r="N269" s="41"/>
    </row>
    <row r="270" spans="1:14" s="5" customFormat="1" ht="15" x14ac:dyDescent="0.25">
      <c r="A270" s="47">
        <f t="shared" si="9"/>
        <v>262</v>
      </c>
      <c r="B270" s="37" t="s">
        <v>791</v>
      </c>
      <c r="C270" s="42" t="s">
        <v>799</v>
      </c>
      <c r="D270" s="43" t="s">
        <v>800</v>
      </c>
      <c r="E270" s="44" t="s">
        <v>23</v>
      </c>
      <c r="F270" s="37" t="s">
        <v>801</v>
      </c>
      <c r="G270" s="46" t="s">
        <v>71</v>
      </c>
      <c r="H270" s="37">
        <v>25</v>
      </c>
      <c r="I270" s="38">
        <v>766.25</v>
      </c>
      <c r="J270" s="38">
        <v>766.25</v>
      </c>
      <c r="K270" s="45">
        <v>2.85</v>
      </c>
      <c r="L270" s="45">
        <f t="shared" si="8"/>
        <v>2183.8125</v>
      </c>
      <c r="M270" s="43" t="s">
        <v>802</v>
      </c>
      <c r="N270" s="41"/>
    </row>
    <row r="271" spans="1:14" s="5" customFormat="1" ht="30" x14ac:dyDescent="0.25">
      <c r="A271" s="47">
        <f t="shared" si="9"/>
        <v>263</v>
      </c>
      <c r="B271" s="37" t="s">
        <v>791</v>
      </c>
      <c r="C271" s="42" t="s">
        <v>803</v>
      </c>
      <c r="D271" s="43" t="s">
        <v>804</v>
      </c>
      <c r="E271" s="44" t="s">
        <v>23</v>
      </c>
      <c r="F271" s="43" t="s">
        <v>169</v>
      </c>
      <c r="G271" s="46" t="s">
        <v>39</v>
      </c>
      <c r="H271" s="37">
        <v>52</v>
      </c>
      <c r="I271" s="38">
        <v>2024.145</v>
      </c>
      <c r="J271" s="38">
        <v>2024.145</v>
      </c>
      <c r="K271" s="45">
        <v>2.85</v>
      </c>
      <c r="L271" s="45">
        <f t="shared" si="8"/>
        <v>5768.8132500000002</v>
      </c>
      <c r="M271" s="43" t="s">
        <v>170</v>
      </c>
      <c r="N271" s="41"/>
    </row>
    <row r="272" spans="1:14" s="5" customFormat="1" ht="15" x14ac:dyDescent="0.25">
      <c r="A272" s="47">
        <f t="shared" si="9"/>
        <v>264</v>
      </c>
      <c r="B272" s="37" t="s">
        <v>791</v>
      </c>
      <c r="C272" s="42" t="s">
        <v>805</v>
      </c>
      <c r="D272" s="43" t="s">
        <v>806</v>
      </c>
      <c r="E272" s="44" t="s">
        <v>23</v>
      </c>
      <c r="F272" s="37" t="s">
        <v>107</v>
      </c>
      <c r="G272" s="46" t="s">
        <v>95</v>
      </c>
      <c r="H272" s="37">
        <v>99</v>
      </c>
      <c r="I272" s="38">
        <v>2124.348</v>
      </c>
      <c r="J272" s="38">
        <v>2124.348</v>
      </c>
      <c r="K272" s="45">
        <v>2.85</v>
      </c>
      <c r="L272" s="45">
        <f t="shared" si="8"/>
        <v>6054.3918000000003</v>
      </c>
      <c r="M272" s="43" t="s">
        <v>108</v>
      </c>
      <c r="N272" s="41"/>
    </row>
    <row r="273" spans="1:14" s="5" customFormat="1" ht="15" x14ac:dyDescent="0.25">
      <c r="A273" s="47">
        <f t="shared" si="9"/>
        <v>265</v>
      </c>
      <c r="B273" s="37" t="s">
        <v>791</v>
      </c>
      <c r="C273" s="42" t="s">
        <v>807</v>
      </c>
      <c r="D273" s="43" t="s">
        <v>808</v>
      </c>
      <c r="E273" s="44" t="s">
        <v>23</v>
      </c>
      <c r="F273" s="37" t="s">
        <v>80</v>
      </c>
      <c r="G273" s="46" t="s">
        <v>71</v>
      </c>
      <c r="H273" s="37">
        <v>19</v>
      </c>
      <c r="I273" s="38">
        <v>209.90600000000001</v>
      </c>
      <c r="J273" s="38">
        <v>209.90600000000001</v>
      </c>
      <c r="K273" s="45">
        <v>2.85</v>
      </c>
      <c r="L273" s="45">
        <f t="shared" si="8"/>
        <v>598.23210000000006</v>
      </c>
      <c r="M273" s="43" t="s">
        <v>81</v>
      </c>
      <c r="N273" s="41"/>
    </row>
    <row r="274" spans="1:14" s="5" customFormat="1" ht="15" x14ac:dyDescent="0.25">
      <c r="A274" s="47">
        <f t="shared" si="9"/>
        <v>266</v>
      </c>
      <c r="B274" s="37" t="s">
        <v>791</v>
      </c>
      <c r="C274" s="42" t="s">
        <v>809</v>
      </c>
      <c r="D274" s="43" t="s">
        <v>810</v>
      </c>
      <c r="E274" s="44" t="s">
        <v>23</v>
      </c>
      <c r="F274" s="37" t="s">
        <v>37</v>
      </c>
      <c r="G274" s="46" t="s">
        <v>38</v>
      </c>
      <c r="H274" s="37">
        <v>28</v>
      </c>
      <c r="I274" s="38">
        <v>278.45400000000001</v>
      </c>
      <c r="J274" s="38">
        <v>278.45400000000001</v>
      </c>
      <c r="K274" s="45">
        <v>2.85</v>
      </c>
      <c r="L274" s="45">
        <f t="shared" si="8"/>
        <v>793.59390000000008</v>
      </c>
      <c r="M274" s="43" t="s">
        <v>158</v>
      </c>
      <c r="N274" s="41"/>
    </row>
    <row r="275" spans="1:14" s="5" customFormat="1" ht="15" x14ac:dyDescent="0.25">
      <c r="A275" s="47">
        <f t="shared" si="9"/>
        <v>267</v>
      </c>
      <c r="B275" s="37" t="s">
        <v>791</v>
      </c>
      <c r="C275" s="42" t="s">
        <v>811</v>
      </c>
      <c r="D275" s="43" t="s">
        <v>812</v>
      </c>
      <c r="E275" s="44" t="s">
        <v>23</v>
      </c>
      <c r="F275" s="37" t="s">
        <v>149</v>
      </c>
      <c r="G275" s="46" t="s">
        <v>75</v>
      </c>
      <c r="H275" s="37">
        <v>2</v>
      </c>
      <c r="I275" s="38">
        <v>41.84</v>
      </c>
      <c r="J275" s="38">
        <v>100</v>
      </c>
      <c r="K275" s="45">
        <v>2.85</v>
      </c>
      <c r="L275" s="45">
        <f t="shared" si="8"/>
        <v>285</v>
      </c>
      <c r="M275" s="43" t="s">
        <v>116</v>
      </c>
      <c r="N275" s="41"/>
    </row>
    <row r="276" spans="1:14" s="5" customFormat="1" ht="15" x14ac:dyDescent="0.25">
      <c r="A276" s="47">
        <f t="shared" si="9"/>
        <v>268</v>
      </c>
      <c r="B276" s="37" t="s">
        <v>791</v>
      </c>
      <c r="C276" s="42" t="s">
        <v>813</v>
      </c>
      <c r="D276" s="43" t="s">
        <v>814</v>
      </c>
      <c r="E276" s="44" t="s">
        <v>23</v>
      </c>
      <c r="F276" s="37" t="s">
        <v>137</v>
      </c>
      <c r="G276" s="46" t="s">
        <v>43</v>
      </c>
      <c r="H276" s="37">
        <v>20</v>
      </c>
      <c r="I276" s="38">
        <v>613</v>
      </c>
      <c r="J276" s="38">
        <v>613</v>
      </c>
      <c r="K276" s="45">
        <v>2.85</v>
      </c>
      <c r="L276" s="45">
        <f t="shared" si="8"/>
        <v>1747.05</v>
      </c>
      <c r="M276" s="43" t="s">
        <v>815</v>
      </c>
      <c r="N276" s="41"/>
    </row>
    <row r="277" spans="1:14" s="5" customFormat="1" ht="15" x14ac:dyDescent="0.25">
      <c r="A277" s="47">
        <f t="shared" si="9"/>
        <v>269</v>
      </c>
      <c r="B277" s="37" t="s">
        <v>791</v>
      </c>
      <c r="C277" s="42" t="s">
        <v>816</v>
      </c>
      <c r="D277" s="36">
        <v>4222610340</v>
      </c>
      <c r="E277" s="44" t="s">
        <v>23</v>
      </c>
      <c r="F277" s="37" t="s">
        <v>57</v>
      </c>
      <c r="G277" s="46" t="s">
        <v>57</v>
      </c>
      <c r="H277" s="37">
        <v>15</v>
      </c>
      <c r="I277" s="38">
        <v>388.99</v>
      </c>
      <c r="J277" s="38">
        <v>388.99</v>
      </c>
      <c r="K277" s="45">
        <v>3.35</v>
      </c>
      <c r="L277" s="45">
        <f t="shared" si="8"/>
        <v>1303.1165000000001</v>
      </c>
      <c r="M277" s="43" t="s">
        <v>138</v>
      </c>
      <c r="N277" s="41"/>
    </row>
    <row r="278" spans="1:14" s="5" customFormat="1" ht="15" x14ac:dyDescent="0.25">
      <c r="A278" s="47">
        <f t="shared" si="9"/>
        <v>270</v>
      </c>
      <c r="B278" s="37" t="s">
        <v>791</v>
      </c>
      <c r="C278" s="42" t="s">
        <v>817</v>
      </c>
      <c r="D278" s="36" t="s">
        <v>818</v>
      </c>
      <c r="E278" s="44" t="s">
        <v>23</v>
      </c>
      <c r="F278" s="37" t="s">
        <v>31</v>
      </c>
      <c r="G278" s="46" t="s">
        <v>31</v>
      </c>
      <c r="H278" s="37">
        <v>1</v>
      </c>
      <c r="I278" s="38">
        <v>20.92</v>
      </c>
      <c r="J278" s="38">
        <v>100</v>
      </c>
      <c r="K278" s="45">
        <v>2.85</v>
      </c>
      <c r="L278" s="45">
        <f t="shared" si="8"/>
        <v>285</v>
      </c>
      <c r="M278" s="43" t="s">
        <v>79</v>
      </c>
      <c r="N278" s="41"/>
    </row>
    <row r="279" spans="1:14" s="5" customFormat="1" ht="15" x14ac:dyDescent="0.25">
      <c r="A279" s="47">
        <f t="shared" si="9"/>
        <v>271</v>
      </c>
      <c r="B279" s="37" t="s">
        <v>791</v>
      </c>
      <c r="C279" s="42" t="s">
        <v>819</v>
      </c>
      <c r="D279" s="43" t="s">
        <v>820</v>
      </c>
      <c r="E279" s="44" t="s">
        <v>23</v>
      </c>
      <c r="F279" s="37" t="s">
        <v>164</v>
      </c>
      <c r="G279" s="46" t="s">
        <v>30</v>
      </c>
      <c r="H279" s="37">
        <v>3</v>
      </c>
      <c r="I279" s="38">
        <v>27.27</v>
      </c>
      <c r="J279" s="38">
        <v>100</v>
      </c>
      <c r="K279" s="45">
        <v>2.85</v>
      </c>
      <c r="L279" s="45">
        <f t="shared" si="8"/>
        <v>285</v>
      </c>
      <c r="M279" s="44" t="s">
        <v>165</v>
      </c>
      <c r="N279" s="41"/>
    </row>
    <row r="280" spans="1:14" s="5" customFormat="1" ht="30" x14ac:dyDescent="0.25">
      <c r="A280" s="47">
        <f t="shared" si="9"/>
        <v>272</v>
      </c>
      <c r="B280" s="37" t="s">
        <v>791</v>
      </c>
      <c r="C280" s="42" t="s">
        <v>821</v>
      </c>
      <c r="D280" s="43" t="s">
        <v>822</v>
      </c>
      <c r="E280" s="44" t="s">
        <v>23</v>
      </c>
      <c r="F280" s="46" t="s">
        <v>39</v>
      </c>
      <c r="G280" s="46" t="s">
        <v>39</v>
      </c>
      <c r="H280" s="37">
        <v>18</v>
      </c>
      <c r="I280" s="38">
        <v>162.078</v>
      </c>
      <c r="J280" s="38">
        <v>162.078</v>
      </c>
      <c r="K280" s="45">
        <v>1</v>
      </c>
      <c r="L280" s="45">
        <f t="shared" si="8"/>
        <v>162.078</v>
      </c>
      <c r="M280" s="43" t="s">
        <v>166</v>
      </c>
      <c r="N280" s="41"/>
    </row>
    <row r="281" spans="1:14" s="5" customFormat="1" ht="45" x14ac:dyDescent="0.25">
      <c r="A281" s="47">
        <f t="shared" si="9"/>
        <v>273</v>
      </c>
      <c r="B281" s="37" t="s">
        <v>823</v>
      </c>
      <c r="C281" s="42" t="s">
        <v>824</v>
      </c>
      <c r="D281" s="44" t="s">
        <v>925</v>
      </c>
      <c r="E281" s="44" t="s">
        <v>23</v>
      </c>
      <c r="F281" s="37" t="s">
        <v>148</v>
      </c>
      <c r="G281" s="46" t="s">
        <v>39</v>
      </c>
      <c r="H281" s="37">
        <v>20</v>
      </c>
      <c r="I281" s="38">
        <v>480</v>
      </c>
      <c r="J281" s="38">
        <v>480</v>
      </c>
      <c r="K281" s="45">
        <v>2.85</v>
      </c>
      <c r="L281" s="45">
        <f t="shared" si="8"/>
        <v>1368</v>
      </c>
      <c r="M281" s="43" t="s">
        <v>825</v>
      </c>
      <c r="N281" s="41"/>
    </row>
    <row r="282" spans="1:14" s="5" customFormat="1" ht="15" x14ac:dyDescent="0.25">
      <c r="A282" s="47">
        <f t="shared" si="9"/>
        <v>274</v>
      </c>
      <c r="B282" s="37" t="s">
        <v>823</v>
      </c>
      <c r="C282" s="42" t="s">
        <v>826</v>
      </c>
      <c r="D282" s="43" t="s">
        <v>827</v>
      </c>
      <c r="E282" s="44" t="s">
        <v>23</v>
      </c>
      <c r="F282" s="37" t="s">
        <v>33</v>
      </c>
      <c r="G282" s="46" t="s">
        <v>34</v>
      </c>
      <c r="H282" s="37">
        <v>65</v>
      </c>
      <c r="I282" s="38">
        <v>1122.943</v>
      </c>
      <c r="J282" s="38">
        <v>1122.943</v>
      </c>
      <c r="K282" s="45">
        <v>2.85</v>
      </c>
      <c r="L282" s="45">
        <f t="shared" si="8"/>
        <v>3200.3875499999999</v>
      </c>
      <c r="M282" s="44" t="s">
        <v>35</v>
      </c>
      <c r="N282" s="41"/>
    </row>
    <row r="283" spans="1:14" s="5" customFormat="1" ht="30" x14ac:dyDescent="0.25">
      <c r="A283" s="47">
        <f t="shared" si="9"/>
        <v>275</v>
      </c>
      <c r="B283" s="37" t="s">
        <v>823</v>
      </c>
      <c r="C283" s="42" t="s">
        <v>828</v>
      </c>
      <c r="D283" s="43" t="s">
        <v>829</v>
      </c>
      <c r="E283" s="44" t="s">
        <v>23</v>
      </c>
      <c r="F283" s="43" t="s">
        <v>169</v>
      </c>
      <c r="G283" s="46" t="s">
        <v>39</v>
      </c>
      <c r="H283" s="37">
        <v>46</v>
      </c>
      <c r="I283" s="38">
        <v>543.69200000000001</v>
      </c>
      <c r="J283" s="38">
        <v>543.69200000000001</v>
      </c>
      <c r="K283" s="45">
        <v>2.85</v>
      </c>
      <c r="L283" s="45">
        <f t="shared" si="8"/>
        <v>1549.5222000000001</v>
      </c>
      <c r="M283" s="43" t="s">
        <v>170</v>
      </c>
      <c r="N283" s="41"/>
    </row>
    <row r="284" spans="1:14" s="5" customFormat="1" ht="30" x14ac:dyDescent="0.25">
      <c r="A284" s="47">
        <f t="shared" si="9"/>
        <v>276</v>
      </c>
      <c r="B284" s="37" t="s">
        <v>823</v>
      </c>
      <c r="C284" s="42" t="s">
        <v>830</v>
      </c>
      <c r="D284" s="43" t="s">
        <v>831</v>
      </c>
      <c r="E284" s="44" t="s">
        <v>23</v>
      </c>
      <c r="F284" s="37" t="s">
        <v>57</v>
      </c>
      <c r="G284" s="46" t="s">
        <v>57</v>
      </c>
      <c r="H284" s="37">
        <v>28</v>
      </c>
      <c r="I284" s="38">
        <v>525.07399999999996</v>
      </c>
      <c r="J284" s="38">
        <v>525.07399999999996</v>
      </c>
      <c r="K284" s="45">
        <v>3.35</v>
      </c>
      <c r="L284" s="45">
        <f t="shared" si="8"/>
        <v>1758.9978999999998</v>
      </c>
      <c r="M284" s="43" t="s">
        <v>222</v>
      </c>
      <c r="N284" s="41"/>
    </row>
    <row r="285" spans="1:14" s="5" customFormat="1" ht="15" x14ac:dyDescent="0.25">
      <c r="A285" s="47">
        <f t="shared" si="9"/>
        <v>277</v>
      </c>
      <c r="B285" s="37" t="s">
        <v>823</v>
      </c>
      <c r="C285" s="42" t="s">
        <v>832</v>
      </c>
      <c r="D285" s="43" t="s">
        <v>833</v>
      </c>
      <c r="E285" s="44" t="s">
        <v>23</v>
      </c>
      <c r="F285" s="37" t="s">
        <v>59</v>
      </c>
      <c r="G285" s="46" t="s">
        <v>39</v>
      </c>
      <c r="H285" s="37">
        <v>10</v>
      </c>
      <c r="I285" s="38">
        <v>76.5</v>
      </c>
      <c r="J285" s="38">
        <v>100</v>
      </c>
      <c r="K285" s="45">
        <v>1</v>
      </c>
      <c r="L285" s="45">
        <f t="shared" si="8"/>
        <v>100</v>
      </c>
      <c r="M285" s="43" t="s">
        <v>834</v>
      </c>
      <c r="N285" s="41"/>
    </row>
    <row r="286" spans="1:14" s="5" customFormat="1" ht="15" x14ac:dyDescent="0.25">
      <c r="A286" s="47">
        <f t="shared" si="9"/>
        <v>278</v>
      </c>
      <c r="B286" s="37" t="s">
        <v>823</v>
      </c>
      <c r="C286" s="42" t="s">
        <v>835</v>
      </c>
      <c r="D286" s="43" t="s">
        <v>836</v>
      </c>
      <c r="E286" s="44" t="s">
        <v>23</v>
      </c>
      <c r="F286" s="37" t="s">
        <v>86</v>
      </c>
      <c r="G286" s="46" t="s">
        <v>39</v>
      </c>
      <c r="H286" s="37">
        <v>60</v>
      </c>
      <c r="I286" s="38">
        <v>1827</v>
      </c>
      <c r="J286" s="38">
        <v>1827</v>
      </c>
      <c r="K286" s="45">
        <v>2.85</v>
      </c>
      <c r="L286" s="45">
        <f t="shared" si="8"/>
        <v>5206.95</v>
      </c>
      <c r="M286" s="44" t="s">
        <v>630</v>
      </c>
      <c r="N286" s="41"/>
    </row>
    <row r="287" spans="1:14" s="5" customFormat="1" ht="15" x14ac:dyDescent="0.25">
      <c r="A287" s="47">
        <f t="shared" si="9"/>
        <v>279</v>
      </c>
      <c r="B287" s="37" t="s">
        <v>823</v>
      </c>
      <c r="C287" s="42" t="s">
        <v>837</v>
      </c>
      <c r="D287" s="43" t="s">
        <v>838</v>
      </c>
      <c r="E287" s="44" t="s">
        <v>23</v>
      </c>
      <c r="F287" s="37" t="s">
        <v>73</v>
      </c>
      <c r="G287" s="46" t="s">
        <v>71</v>
      </c>
      <c r="H287" s="37">
        <v>61</v>
      </c>
      <c r="I287" s="38">
        <v>1779</v>
      </c>
      <c r="J287" s="38">
        <v>1779</v>
      </c>
      <c r="K287" s="45">
        <v>2.85</v>
      </c>
      <c r="L287" s="45">
        <f t="shared" si="8"/>
        <v>5070.1500000000005</v>
      </c>
      <c r="M287" s="43" t="s">
        <v>157</v>
      </c>
      <c r="N287" s="41"/>
    </row>
    <row r="288" spans="1:14" s="5" customFormat="1" ht="15" x14ac:dyDescent="0.25">
      <c r="A288" s="47">
        <f t="shared" si="9"/>
        <v>280</v>
      </c>
      <c r="B288" s="37" t="s">
        <v>823</v>
      </c>
      <c r="C288" s="42" t="s">
        <v>839</v>
      </c>
      <c r="D288" s="43" t="s">
        <v>840</v>
      </c>
      <c r="E288" s="44" t="s">
        <v>23</v>
      </c>
      <c r="F288" s="37" t="s">
        <v>89</v>
      </c>
      <c r="G288" s="46" t="s">
        <v>71</v>
      </c>
      <c r="H288" s="37">
        <v>69</v>
      </c>
      <c r="I288" s="38">
        <v>1511.498</v>
      </c>
      <c r="J288" s="38">
        <v>1511.498</v>
      </c>
      <c r="K288" s="45">
        <v>2.85</v>
      </c>
      <c r="L288" s="45">
        <f t="shared" si="8"/>
        <v>4307.7692999999999</v>
      </c>
      <c r="M288" s="44" t="s">
        <v>90</v>
      </c>
      <c r="N288" s="41"/>
    </row>
    <row r="289" spans="1:14" s="5" customFormat="1" ht="15" x14ac:dyDescent="0.25">
      <c r="A289" s="47">
        <f t="shared" si="9"/>
        <v>281</v>
      </c>
      <c r="B289" s="37" t="s">
        <v>823</v>
      </c>
      <c r="C289" s="42" t="s">
        <v>841</v>
      </c>
      <c r="D289" s="43" t="s">
        <v>842</v>
      </c>
      <c r="E289" s="44" t="s">
        <v>23</v>
      </c>
      <c r="F289" s="37" t="s">
        <v>50</v>
      </c>
      <c r="G289" s="46" t="s">
        <v>41</v>
      </c>
      <c r="H289" s="37">
        <v>5</v>
      </c>
      <c r="I289" s="50">
        <v>44.238</v>
      </c>
      <c r="J289" s="38">
        <v>100</v>
      </c>
      <c r="K289" s="45">
        <v>2.85</v>
      </c>
      <c r="L289" s="45">
        <f t="shared" si="8"/>
        <v>285</v>
      </c>
      <c r="M289" s="43" t="s">
        <v>122</v>
      </c>
      <c r="N289" s="41"/>
    </row>
    <row r="290" spans="1:14" s="5" customFormat="1" ht="15" x14ac:dyDescent="0.25">
      <c r="A290" s="47">
        <f t="shared" si="9"/>
        <v>282</v>
      </c>
      <c r="B290" s="37" t="s">
        <v>843</v>
      </c>
      <c r="C290" s="49" t="s">
        <v>844</v>
      </c>
      <c r="D290" s="43" t="s">
        <v>845</v>
      </c>
      <c r="E290" s="37" t="s">
        <v>125</v>
      </c>
      <c r="F290" s="46" t="s">
        <v>39</v>
      </c>
      <c r="G290" s="46" t="s">
        <v>28</v>
      </c>
      <c r="H290" s="37">
        <v>40</v>
      </c>
      <c r="I290" s="38">
        <v>981</v>
      </c>
      <c r="J290" s="38">
        <v>981</v>
      </c>
      <c r="K290" s="45">
        <v>2.85</v>
      </c>
      <c r="L290" s="45">
        <f t="shared" si="8"/>
        <v>2795.85</v>
      </c>
      <c r="M290" s="43" t="s">
        <v>155</v>
      </c>
      <c r="N290" s="41" t="s">
        <v>174</v>
      </c>
    </row>
    <row r="291" spans="1:14" s="5" customFormat="1" ht="15" x14ac:dyDescent="0.25">
      <c r="A291" s="47">
        <f t="shared" si="9"/>
        <v>283</v>
      </c>
      <c r="B291" s="37" t="s">
        <v>843</v>
      </c>
      <c r="C291" s="42" t="s">
        <v>846</v>
      </c>
      <c r="D291" s="43" t="s">
        <v>847</v>
      </c>
      <c r="E291" s="44" t="s">
        <v>23</v>
      </c>
      <c r="F291" s="37" t="s">
        <v>37</v>
      </c>
      <c r="G291" s="46" t="s">
        <v>38</v>
      </c>
      <c r="H291" s="37">
        <v>12</v>
      </c>
      <c r="I291" s="38">
        <v>215.6</v>
      </c>
      <c r="J291" s="38">
        <v>215.6</v>
      </c>
      <c r="K291" s="45">
        <v>2.85</v>
      </c>
      <c r="L291" s="45">
        <f t="shared" si="8"/>
        <v>614.46</v>
      </c>
      <c r="M291" s="43" t="s">
        <v>158</v>
      </c>
      <c r="N291" s="41"/>
    </row>
    <row r="292" spans="1:14" s="5" customFormat="1" ht="15" x14ac:dyDescent="0.25">
      <c r="A292" s="47">
        <f t="shared" si="9"/>
        <v>284</v>
      </c>
      <c r="B292" s="37" t="s">
        <v>843</v>
      </c>
      <c r="C292" s="42" t="s">
        <v>848</v>
      </c>
      <c r="D292" s="43" t="s">
        <v>849</v>
      </c>
      <c r="E292" s="44" t="s">
        <v>23</v>
      </c>
      <c r="F292" s="37" t="s">
        <v>59</v>
      </c>
      <c r="G292" s="46" t="s">
        <v>39</v>
      </c>
      <c r="H292" s="37">
        <v>4</v>
      </c>
      <c r="I292" s="38">
        <v>91.463999999999999</v>
      </c>
      <c r="J292" s="38">
        <v>100</v>
      </c>
      <c r="K292" s="45">
        <v>1</v>
      </c>
      <c r="L292" s="45">
        <f t="shared" si="8"/>
        <v>100</v>
      </c>
      <c r="M292" s="44" t="s">
        <v>117</v>
      </c>
      <c r="N292" s="41"/>
    </row>
    <row r="293" spans="1:14" s="5" customFormat="1" ht="15" x14ac:dyDescent="0.25">
      <c r="A293" s="47">
        <f t="shared" si="9"/>
        <v>285</v>
      </c>
      <c r="B293" s="37" t="s">
        <v>843</v>
      </c>
      <c r="C293" s="42" t="s">
        <v>850</v>
      </c>
      <c r="D293" s="43" t="s">
        <v>851</v>
      </c>
      <c r="E293" s="44" t="s">
        <v>23</v>
      </c>
      <c r="F293" s="37" t="s">
        <v>852</v>
      </c>
      <c r="G293" s="46" t="s">
        <v>39</v>
      </c>
      <c r="H293" s="37">
        <v>1</v>
      </c>
      <c r="I293" s="38">
        <v>18.556000000000001</v>
      </c>
      <c r="J293" s="38">
        <v>100</v>
      </c>
      <c r="K293" s="45">
        <v>2.85</v>
      </c>
      <c r="L293" s="45">
        <f t="shared" si="8"/>
        <v>285</v>
      </c>
      <c r="M293" s="43" t="s">
        <v>853</v>
      </c>
      <c r="N293" s="41"/>
    </row>
    <row r="294" spans="1:14" s="5" customFormat="1" ht="15" x14ac:dyDescent="0.25">
      <c r="A294" s="47">
        <f t="shared" si="9"/>
        <v>286</v>
      </c>
      <c r="B294" s="37" t="s">
        <v>843</v>
      </c>
      <c r="C294" s="42" t="s">
        <v>854</v>
      </c>
      <c r="D294" s="36">
        <v>1142610386</v>
      </c>
      <c r="E294" s="44" t="s">
        <v>23</v>
      </c>
      <c r="F294" s="37" t="s">
        <v>57</v>
      </c>
      <c r="G294" s="46" t="s">
        <v>57</v>
      </c>
      <c r="H294" s="37">
        <v>9</v>
      </c>
      <c r="I294" s="38">
        <v>283.05</v>
      </c>
      <c r="J294" s="38">
        <v>283.05</v>
      </c>
      <c r="K294" s="45">
        <v>3.35</v>
      </c>
      <c r="L294" s="45">
        <f t="shared" si="8"/>
        <v>948.21750000000009</v>
      </c>
      <c r="M294" s="43" t="s">
        <v>732</v>
      </c>
      <c r="N294" s="41"/>
    </row>
    <row r="295" spans="1:14" s="5" customFormat="1" ht="15" customHeight="1" x14ac:dyDescent="0.25">
      <c r="A295" s="47">
        <f t="shared" si="9"/>
        <v>287</v>
      </c>
      <c r="B295" s="37" t="s">
        <v>843</v>
      </c>
      <c r="C295" s="42" t="s">
        <v>855</v>
      </c>
      <c r="D295" s="43" t="s">
        <v>856</v>
      </c>
      <c r="E295" s="44" t="s">
        <v>23</v>
      </c>
      <c r="F295" s="37" t="s">
        <v>36</v>
      </c>
      <c r="G295" s="46" t="s">
        <v>30</v>
      </c>
      <c r="H295" s="37">
        <v>16</v>
      </c>
      <c r="I295" s="38">
        <v>40.6</v>
      </c>
      <c r="J295" s="38">
        <v>100</v>
      </c>
      <c r="K295" s="45">
        <v>2.85</v>
      </c>
      <c r="L295" s="45">
        <f t="shared" si="8"/>
        <v>285</v>
      </c>
      <c r="M295" s="43" t="s">
        <v>72</v>
      </c>
      <c r="N295" s="41"/>
    </row>
    <row r="296" spans="1:14" s="5" customFormat="1" ht="15" x14ac:dyDescent="0.25">
      <c r="A296" s="47">
        <f t="shared" si="9"/>
        <v>288</v>
      </c>
      <c r="B296" s="37" t="s">
        <v>843</v>
      </c>
      <c r="C296" s="42" t="s">
        <v>857</v>
      </c>
      <c r="D296" s="43" t="s">
        <v>858</v>
      </c>
      <c r="E296" s="44" t="s">
        <v>23</v>
      </c>
      <c r="F296" s="37" t="s">
        <v>30</v>
      </c>
      <c r="G296" s="46" t="s">
        <v>30</v>
      </c>
      <c r="H296" s="37">
        <v>6</v>
      </c>
      <c r="I296" s="38">
        <v>166.62</v>
      </c>
      <c r="J296" s="38">
        <v>166.62</v>
      </c>
      <c r="K296" s="45">
        <v>2.85</v>
      </c>
      <c r="L296" s="45">
        <f t="shared" si="8"/>
        <v>474.86700000000002</v>
      </c>
      <c r="M296" s="43" t="s">
        <v>87</v>
      </c>
      <c r="N296" s="41"/>
    </row>
    <row r="297" spans="1:14" s="5" customFormat="1" ht="15" x14ac:dyDescent="0.25">
      <c r="A297" s="47">
        <f t="shared" si="9"/>
        <v>289</v>
      </c>
      <c r="B297" s="37" t="s">
        <v>843</v>
      </c>
      <c r="C297" s="42" t="s">
        <v>859</v>
      </c>
      <c r="D297" s="43" t="s">
        <v>860</v>
      </c>
      <c r="E297" s="44" t="s">
        <v>23</v>
      </c>
      <c r="F297" s="37" t="s">
        <v>507</v>
      </c>
      <c r="G297" s="46" t="s">
        <v>508</v>
      </c>
      <c r="H297" s="37">
        <v>37</v>
      </c>
      <c r="I297" s="38">
        <v>798.63</v>
      </c>
      <c r="J297" s="38">
        <v>798.63</v>
      </c>
      <c r="K297" s="45">
        <v>3.35</v>
      </c>
      <c r="L297" s="45">
        <f t="shared" si="8"/>
        <v>2675.4105</v>
      </c>
      <c r="M297" s="43" t="s">
        <v>509</v>
      </c>
      <c r="N297" s="41"/>
    </row>
    <row r="298" spans="1:14" s="5" customFormat="1" ht="15" x14ac:dyDescent="0.25">
      <c r="A298" s="47">
        <f t="shared" si="9"/>
        <v>290</v>
      </c>
      <c r="B298" s="37" t="s">
        <v>843</v>
      </c>
      <c r="C298" s="42" t="s">
        <v>861</v>
      </c>
      <c r="D298" s="43" t="s">
        <v>862</v>
      </c>
      <c r="E298" s="44" t="s">
        <v>23</v>
      </c>
      <c r="F298" s="37" t="s">
        <v>58</v>
      </c>
      <c r="G298" s="46" t="s">
        <v>43</v>
      </c>
      <c r="H298" s="37">
        <v>20</v>
      </c>
      <c r="I298" s="38">
        <v>279.01400000000001</v>
      </c>
      <c r="J298" s="38">
        <v>279.01400000000001</v>
      </c>
      <c r="K298" s="45">
        <v>2.85</v>
      </c>
      <c r="L298" s="45">
        <f t="shared" si="8"/>
        <v>795.18990000000008</v>
      </c>
      <c r="M298" s="43" t="s">
        <v>279</v>
      </c>
      <c r="N298" s="41"/>
    </row>
    <row r="299" spans="1:14" s="5" customFormat="1" ht="15" x14ac:dyDescent="0.25">
      <c r="A299" s="47">
        <f t="shared" si="9"/>
        <v>291</v>
      </c>
      <c r="B299" s="37" t="s">
        <v>843</v>
      </c>
      <c r="C299" s="42" t="s">
        <v>863</v>
      </c>
      <c r="D299" s="43" t="s">
        <v>864</v>
      </c>
      <c r="E299" s="44" t="s">
        <v>23</v>
      </c>
      <c r="F299" s="37" t="s">
        <v>30</v>
      </c>
      <c r="G299" s="46" t="s">
        <v>30</v>
      </c>
      <c r="H299" s="37">
        <v>92</v>
      </c>
      <c r="I299" s="38">
        <v>1912.5</v>
      </c>
      <c r="J299" s="38">
        <v>1912.5</v>
      </c>
      <c r="K299" s="45">
        <v>2.85</v>
      </c>
      <c r="L299" s="45">
        <f t="shared" si="8"/>
        <v>5450.625</v>
      </c>
      <c r="M299" s="43" t="s">
        <v>865</v>
      </c>
      <c r="N299" s="41"/>
    </row>
    <row r="300" spans="1:14" s="5" customFormat="1" ht="15" x14ac:dyDescent="0.25">
      <c r="A300" s="47">
        <f t="shared" si="9"/>
        <v>292</v>
      </c>
      <c r="B300" s="37" t="s">
        <v>843</v>
      </c>
      <c r="C300" s="42" t="s">
        <v>866</v>
      </c>
      <c r="D300" s="43" t="s">
        <v>867</v>
      </c>
      <c r="E300" s="44" t="s">
        <v>23</v>
      </c>
      <c r="F300" s="37" t="s">
        <v>89</v>
      </c>
      <c r="G300" s="46" t="s">
        <v>71</v>
      </c>
      <c r="H300" s="37">
        <v>104</v>
      </c>
      <c r="I300" s="38">
        <v>2318.04</v>
      </c>
      <c r="J300" s="38">
        <v>2318.04</v>
      </c>
      <c r="K300" s="45">
        <v>2.85</v>
      </c>
      <c r="L300" s="45">
        <f t="shared" si="8"/>
        <v>6606.4139999999998</v>
      </c>
      <c r="M300" s="43" t="s">
        <v>213</v>
      </c>
      <c r="N300" s="41"/>
    </row>
    <row r="301" spans="1:14" s="5" customFormat="1" ht="15" x14ac:dyDescent="0.25">
      <c r="A301" s="47">
        <f t="shared" si="9"/>
        <v>293</v>
      </c>
      <c r="B301" s="37" t="s">
        <v>843</v>
      </c>
      <c r="C301" s="42" t="s">
        <v>868</v>
      </c>
      <c r="D301" s="43" t="s">
        <v>869</v>
      </c>
      <c r="E301" s="44" t="s">
        <v>23</v>
      </c>
      <c r="F301" s="37" t="s">
        <v>30</v>
      </c>
      <c r="G301" s="46" t="s">
        <v>30</v>
      </c>
      <c r="H301" s="37">
        <v>31</v>
      </c>
      <c r="I301" s="38">
        <v>420.88</v>
      </c>
      <c r="J301" s="38">
        <v>420.88</v>
      </c>
      <c r="K301" s="45">
        <v>2.85</v>
      </c>
      <c r="L301" s="45">
        <f t="shared" si="8"/>
        <v>1199.508</v>
      </c>
      <c r="M301" s="44" t="s">
        <v>91</v>
      </c>
      <c r="N301" s="41"/>
    </row>
    <row r="302" spans="1:14" s="5" customFormat="1" ht="15" x14ac:dyDescent="0.25">
      <c r="A302" s="47">
        <f t="shared" si="9"/>
        <v>294</v>
      </c>
      <c r="B302" s="37" t="s">
        <v>843</v>
      </c>
      <c r="C302" s="42" t="s">
        <v>870</v>
      </c>
      <c r="D302" s="43" t="s">
        <v>871</v>
      </c>
      <c r="E302" s="44" t="s">
        <v>23</v>
      </c>
      <c r="F302" s="37" t="s">
        <v>30</v>
      </c>
      <c r="G302" s="46" t="s">
        <v>30</v>
      </c>
      <c r="H302" s="37">
        <v>125</v>
      </c>
      <c r="I302" s="38">
        <v>3105</v>
      </c>
      <c r="J302" s="38">
        <v>3105</v>
      </c>
      <c r="K302" s="45">
        <v>2.85</v>
      </c>
      <c r="L302" s="45">
        <f t="shared" si="8"/>
        <v>8849.25</v>
      </c>
      <c r="M302" s="44" t="s">
        <v>91</v>
      </c>
      <c r="N302" s="41"/>
    </row>
    <row r="303" spans="1:14" s="5" customFormat="1" ht="15" x14ac:dyDescent="0.25">
      <c r="A303" s="47">
        <f t="shared" si="9"/>
        <v>295</v>
      </c>
      <c r="B303" s="37" t="s">
        <v>843</v>
      </c>
      <c r="C303" s="42" t="s">
        <v>872</v>
      </c>
      <c r="D303" s="43" t="s">
        <v>873</v>
      </c>
      <c r="E303" s="44" t="s">
        <v>23</v>
      </c>
      <c r="F303" s="37" t="s">
        <v>30</v>
      </c>
      <c r="G303" s="46" t="s">
        <v>30</v>
      </c>
      <c r="H303" s="37">
        <v>160</v>
      </c>
      <c r="I303" s="38">
        <v>3100.25</v>
      </c>
      <c r="J303" s="38">
        <v>3100.25</v>
      </c>
      <c r="K303" s="45">
        <v>2.85</v>
      </c>
      <c r="L303" s="45">
        <f t="shared" si="8"/>
        <v>8835.7124999999996</v>
      </c>
      <c r="M303" s="44" t="s">
        <v>91</v>
      </c>
      <c r="N303" s="41"/>
    </row>
    <row r="304" spans="1:14" s="5" customFormat="1" ht="15" x14ac:dyDescent="0.25">
      <c r="A304" s="47">
        <f t="shared" si="9"/>
        <v>296</v>
      </c>
      <c r="B304" s="37" t="s">
        <v>874</v>
      </c>
      <c r="C304" s="42" t="s">
        <v>875</v>
      </c>
      <c r="D304" s="43" t="s">
        <v>876</v>
      </c>
      <c r="E304" s="44" t="s">
        <v>23</v>
      </c>
      <c r="F304" s="37" t="s">
        <v>101</v>
      </c>
      <c r="G304" s="46" t="s">
        <v>71</v>
      </c>
      <c r="H304" s="37">
        <v>40</v>
      </c>
      <c r="I304" s="38">
        <v>1146.6400000000001</v>
      </c>
      <c r="J304" s="38">
        <v>1146.6400000000001</v>
      </c>
      <c r="K304" s="45">
        <v>2.85</v>
      </c>
      <c r="L304" s="45">
        <f t="shared" si="8"/>
        <v>3267.9240000000004</v>
      </c>
      <c r="M304" s="43" t="s">
        <v>877</v>
      </c>
      <c r="N304" s="41"/>
    </row>
    <row r="305" spans="1:14" s="5" customFormat="1" ht="15" x14ac:dyDescent="0.25">
      <c r="A305" s="47">
        <f t="shared" si="9"/>
        <v>297</v>
      </c>
      <c r="B305" s="37" t="s">
        <v>874</v>
      </c>
      <c r="C305" s="42" t="s">
        <v>878</v>
      </c>
      <c r="D305" s="43" t="s">
        <v>879</v>
      </c>
      <c r="E305" s="44" t="s">
        <v>23</v>
      </c>
      <c r="F305" s="37" t="s">
        <v>29</v>
      </c>
      <c r="G305" s="46" t="s">
        <v>29</v>
      </c>
      <c r="H305" s="37">
        <v>15</v>
      </c>
      <c r="I305" s="38">
        <v>462.75</v>
      </c>
      <c r="J305" s="38">
        <v>462.75</v>
      </c>
      <c r="K305" s="45">
        <v>3.35</v>
      </c>
      <c r="L305" s="45">
        <f t="shared" si="8"/>
        <v>1550.2125000000001</v>
      </c>
      <c r="M305" s="43" t="s">
        <v>473</v>
      </c>
      <c r="N305" s="41"/>
    </row>
    <row r="306" spans="1:14" s="5" customFormat="1" ht="15" x14ac:dyDescent="0.25">
      <c r="A306" s="47">
        <f t="shared" si="9"/>
        <v>298</v>
      </c>
      <c r="B306" s="37" t="s">
        <v>874</v>
      </c>
      <c r="C306" s="42" t="s">
        <v>880</v>
      </c>
      <c r="D306" s="43" t="s">
        <v>881</v>
      </c>
      <c r="E306" s="44" t="s">
        <v>23</v>
      </c>
      <c r="F306" s="37" t="s">
        <v>882</v>
      </c>
      <c r="G306" s="46" t="s">
        <v>71</v>
      </c>
      <c r="H306" s="37">
        <v>45</v>
      </c>
      <c r="I306" s="38">
        <v>1037.33</v>
      </c>
      <c r="J306" s="38">
        <v>1037.33</v>
      </c>
      <c r="K306" s="45">
        <v>2.85</v>
      </c>
      <c r="L306" s="45">
        <f t="shared" si="8"/>
        <v>2956.3905</v>
      </c>
      <c r="M306" s="43" t="s">
        <v>883</v>
      </c>
      <c r="N306" s="41"/>
    </row>
    <row r="307" spans="1:14" s="5" customFormat="1" ht="15" x14ac:dyDescent="0.25">
      <c r="A307" s="47">
        <f t="shared" si="9"/>
        <v>299</v>
      </c>
      <c r="B307" s="37" t="s">
        <v>874</v>
      </c>
      <c r="C307" s="42" t="s">
        <v>884</v>
      </c>
      <c r="D307" s="43" t="s">
        <v>885</v>
      </c>
      <c r="E307" s="44" t="s">
        <v>23</v>
      </c>
      <c r="F307" s="37" t="s">
        <v>57</v>
      </c>
      <c r="G307" s="46" t="s">
        <v>57</v>
      </c>
      <c r="H307" s="37">
        <v>16</v>
      </c>
      <c r="I307" s="38">
        <v>325.81</v>
      </c>
      <c r="J307" s="38">
        <v>325.81</v>
      </c>
      <c r="K307" s="45">
        <v>3.35</v>
      </c>
      <c r="L307" s="45">
        <f t="shared" si="8"/>
        <v>1091.4635000000001</v>
      </c>
      <c r="M307" s="43" t="s">
        <v>154</v>
      </c>
      <c r="N307" s="72"/>
    </row>
    <row r="308" spans="1:14" s="5" customFormat="1" ht="30" customHeight="1" x14ac:dyDescent="0.25">
      <c r="A308" s="47">
        <f t="shared" si="9"/>
        <v>300</v>
      </c>
      <c r="B308" s="37" t="s">
        <v>874</v>
      </c>
      <c r="C308" s="42" t="s">
        <v>886</v>
      </c>
      <c r="D308" s="43" t="s">
        <v>887</v>
      </c>
      <c r="E308" s="44" t="s">
        <v>23</v>
      </c>
      <c r="F308" s="37" t="s">
        <v>30</v>
      </c>
      <c r="G308" s="46" t="s">
        <v>30</v>
      </c>
      <c r="H308" s="37">
        <v>114</v>
      </c>
      <c r="I308" s="38">
        <v>2781.5</v>
      </c>
      <c r="J308" s="38">
        <v>2781.5</v>
      </c>
      <c r="K308" s="45">
        <v>2.85</v>
      </c>
      <c r="L308" s="45">
        <f t="shared" si="8"/>
        <v>7927.2750000000005</v>
      </c>
      <c r="M308" s="44" t="s">
        <v>91</v>
      </c>
      <c r="N308" s="72"/>
    </row>
    <row r="309" spans="1:14" s="5" customFormat="1" ht="15" x14ac:dyDescent="0.25">
      <c r="A309" s="47">
        <f t="shared" si="9"/>
        <v>301</v>
      </c>
      <c r="B309" s="37" t="s">
        <v>874</v>
      </c>
      <c r="C309" s="42" t="s">
        <v>888</v>
      </c>
      <c r="D309" s="43" t="s">
        <v>889</v>
      </c>
      <c r="E309" s="44" t="s">
        <v>23</v>
      </c>
      <c r="F309" s="37" t="s">
        <v>36</v>
      </c>
      <c r="G309" s="46" t="s">
        <v>30</v>
      </c>
      <c r="H309" s="37">
        <v>3</v>
      </c>
      <c r="I309" s="38">
        <v>7.8</v>
      </c>
      <c r="J309" s="38">
        <v>100</v>
      </c>
      <c r="K309" s="45">
        <v>2.85</v>
      </c>
      <c r="L309" s="45">
        <f t="shared" si="8"/>
        <v>285</v>
      </c>
      <c r="M309" s="43" t="s">
        <v>72</v>
      </c>
      <c r="N309" s="72"/>
    </row>
    <row r="310" spans="1:14" s="5" customFormat="1" ht="15" x14ac:dyDescent="0.25">
      <c r="A310" s="47">
        <f t="shared" si="9"/>
        <v>302</v>
      </c>
      <c r="B310" s="37" t="s">
        <v>874</v>
      </c>
      <c r="C310" s="42" t="s">
        <v>890</v>
      </c>
      <c r="D310" s="43" t="s">
        <v>891</v>
      </c>
      <c r="E310" s="44" t="s">
        <v>23</v>
      </c>
      <c r="F310" s="37" t="s">
        <v>140</v>
      </c>
      <c r="G310" s="46" t="s">
        <v>83</v>
      </c>
      <c r="H310" s="37">
        <v>23</v>
      </c>
      <c r="I310" s="38">
        <v>673.44</v>
      </c>
      <c r="J310" s="38">
        <v>673.44</v>
      </c>
      <c r="K310" s="45">
        <v>2.85</v>
      </c>
      <c r="L310" s="45">
        <f t="shared" si="8"/>
        <v>1919.3040000000003</v>
      </c>
      <c r="M310" s="43" t="s">
        <v>892</v>
      </c>
      <c r="N310" s="72"/>
    </row>
    <row r="311" spans="1:14" s="5" customFormat="1" ht="15" x14ac:dyDescent="0.25">
      <c r="A311" s="47">
        <f t="shared" si="9"/>
        <v>303</v>
      </c>
      <c r="B311" s="37" t="s">
        <v>874</v>
      </c>
      <c r="C311" s="42" t="s">
        <v>893</v>
      </c>
      <c r="D311" s="43" t="s">
        <v>894</v>
      </c>
      <c r="E311" s="44" t="s">
        <v>23</v>
      </c>
      <c r="F311" s="37" t="s">
        <v>89</v>
      </c>
      <c r="G311" s="46" t="s">
        <v>71</v>
      </c>
      <c r="H311" s="37">
        <v>56</v>
      </c>
      <c r="I311" s="38">
        <v>1148.82</v>
      </c>
      <c r="J311" s="38">
        <v>1148.82</v>
      </c>
      <c r="K311" s="45">
        <v>2.85</v>
      </c>
      <c r="L311" s="45">
        <f t="shared" si="8"/>
        <v>3274.1369999999997</v>
      </c>
      <c r="M311" s="43" t="s">
        <v>109</v>
      </c>
      <c r="N311" s="72"/>
    </row>
    <row r="312" spans="1:14" s="5" customFormat="1" ht="30" x14ac:dyDescent="0.25">
      <c r="A312" s="47">
        <f t="shared" si="9"/>
        <v>304</v>
      </c>
      <c r="B312" s="37" t="s">
        <v>874</v>
      </c>
      <c r="C312" s="42" t="s">
        <v>895</v>
      </c>
      <c r="D312" s="44" t="s">
        <v>896</v>
      </c>
      <c r="E312" s="44" t="s">
        <v>23</v>
      </c>
      <c r="F312" s="37" t="s">
        <v>89</v>
      </c>
      <c r="G312" s="46" t="s">
        <v>71</v>
      </c>
      <c r="H312" s="37">
        <v>116</v>
      </c>
      <c r="I312" s="38">
        <v>2638</v>
      </c>
      <c r="J312" s="38">
        <v>2638</v>
      </c>
      <c r="K312" s="45">
        <v>2.85</v>
      </c>
      <c r="L312" s="45">
        <f t="shared" si="8"/>
        <v>7518.3</v>
      </c>
      <c r="M312" s="44" t="s">
        <v>90</v>
      </c>
      <c r="N312" s="72"/>
    </row>
    <row r="313" spans="1:14" s="5" customFormat="1" ht="15" x14ac:dyDescent="0.25">
      <c r="A313" s="47">
        <f t="shared" si="9"/>
        <v>305</v>
      </c>
      <c r="B313" s="37" t="s">
        <v>874</v>
      </c>
      <c r="C313" s="42" t="s">
        <v>897</v>
      </c>
      <c r="D313" s="43" t="s">
        <v>898</v>
      </c>
      <c r="E313" s="44" t="s">
        <v>23</v>
      </c>
      <c r="F313" s="37" t="s">
        <v>89</v>
      </c>
      <c r="G313" s="46" t="s">
        <v>71</v>
      </c>
      <c r="H313" s="37">
        <v>100</v>
      </c>
      <c r="I313" s="38">
        <v>2708</v>
      </c>
      <c r="J313" s="38">
        <v>2708</v>
      </c>
      <c r="K313" s="45">
        <v>2.85</v>
      </c>
      <c r="L313" s="45">
        <f t="shared" si="8"/>
        <v>7717.8</v>
      </c>
      <c r="M313" s="44" t="s">
        <v>90</v>
      </c>
      <c r="N313" s="72"/>
    </row>
    <row r="314" spans="1:14" s="5" customFormat="1" ht="15" x14ac:dyDescent="0.25">
      <c r="A314" s="47">
        <f t="shared" si="9"/>
        <v>306</v>
      </c>
      <c r="B314" s="37" t="s">
        <v>899</v>
      </c>
      <c r="C314" s="42" t="s">
        <v>900</v>
      </c>
      <c r="D314" s="43" t="s">
        <v>901</v>
      </c>
      <c r="E314" s="44" t="s">
        <v>23</v>
      </c>
      <c r="F314" s="37" t="s">
        <v>902</v>
      </c>
      <c r="G314" s="46" t="s">
        <v>38</v>
      </c>
      <c r="H314" s="37">
        <v>64</v>
      </c>
      <c r="I314" s="38">
        <v>1212.415</v>
      </c>
      <c r="J314" s="38">
        <v>1212.415</v>
      </c>
      <c r="K314" s="45">
        <v>2.85</v>
      </c>
      <c r="L314" s="45">
        <f t="shared" si="8"/>
        <v>3455.3827500000002</v>
      </c>
      <c r="M314" s="43" t="s">
        <v>903</v>
      </c>
      <c r="N314" s="72"/>
    </row>
    <row r="315" spans="1:14" s="5" customFormat="1" ht="15" x14ac:dyDescent="0.25">
      <c r="A315" s="47">
        <f t="shared" si="9"/>
        <v>307</v>
      </c>
      <c r="B315" s="37" t="s">
        <v>899</v>
      </c>
      <c r="C315" s="42" t="s">
        <v>904</v>
      </c>
      <c r="D315" s="43" t="s">
        <v>905</v>
      </c>
      <c r="E315" s="44" t="s">
        <v>23</v>
      </c>
      <c r="F315" s="37" t="s">
        <v>29</v>
      </c>
      <c r="G315" s="46" t="s">
        <v>29</v>
      </c>
      <c r="H315" s="37">
        <v>15</v>
      </c>
      <c r="I315" s="38">
        <v>471.5</v>
      </c>
      <c r="J315" s="38">
        <v>471.5</v>
      </c>
      <c r="K315" s="45">
        <v>3.35</v>
      </c>
      <c r="L315" s="45">
        <f t="shared" si="8"/>
        <v>1579.5250000000001</v>
      </c>
      <c r="M315" s="43" t="s">
        <v>473</v>
      </c>
      <c r="N315" s="72"/>
    </row>
    <row r="316" spans="1:14" s="5" customFormat="1" ht="15" x14ac:dyDescent="0.25">
      <c r="A316" s="47">
        <f t="shared" si="9"/>
        <v>308</v>
      </c>
      <c r="B316" s="37" t="s">
        <v>899</v>
      </c>
      <c r="C316" s="42" t="s">
        <v>906</v>
      </c>
      <c r="D316" s="43">
        <v>10287</v>
      </c>
      <c r="E316" s="44" t="s">
        <v>23</v>
      </c>
      <c r="F316" s="37" t="s">
        <v>30</v>
      </c>
      <c r="G316" s="46" t="s">
        <v>30</v>
      </c>
      <c r="H316" s="37">
        <v>104</v>
      </c>
      <c r="I316" s="38">
        <v>1985.2760000000001</v>
      </c>
      <c r="J316" s="38">
        <v>1985.2760000000001</v>
      </c>
      <c r="K316" s="45">
        <v>2.85</v>
      </c>
      <c r="L316" s="45">
        <f t="shared" si="8"/>
        <v>5658.0366000000004</v>
      </c>
      <c r="M316" s="44" t="s">
        <v>91</v>
      </c>
      <c r="N316" s="72"/>
    </row>
    <row r="317" spans="1:14" s="5" customFormat="1" ht="30" x14ac:dyDescent="0.25">
      <c r="A317" s="47">
        <f t="shared" si="9"/>
        <v>309</v>
      </c>
      <c r="B317" s="37" t="s">
        <v>899</v>
      </c>
      <c r="C317" s="42" t="s">
        <v>907</v>
      </c>
      <c r="D317" s="43" t="s">
        <v>908</v>
      </c>
      <c r="E317" s="44" t="s">
        <v>23</v>
      </c>
      <c r="F317" s="37" t="s">
        <v>909</v>
      </c>
      <c r="G317" s="46" t="s">
        <v>53</v>
      </c>
      <c r="H317" s="37">
        <v>32</v>
      </c>
      <c r="I317" s="38">
        <v>681.83</v>
      </c>
      <c r="J317" s="38">
        <v>681.83</v>
      </c>
      <c r="K317" s="45">
        <v>3.35</v>
      </c>
      <c r="L317" s="45">
        <f t="shared" si="8"/>
        <v>2284.1305000000002</v>
      </c>
      <c r="M317" s="43" t="s">
        <v>910</v>
      </c>
      <c r="N317" s="72"/>
    </row>
    <row r="318" spans="1:14" s="5" customFormat="1" ht="15" x14ac:dyDescent="0.25">
      <c r="A318" s="47">
        <f t="shared" si="9"/>
        <v>310</v>
      </c>
      <c r="B318" s="37" t="s">
        <v>899</v>
      </c>
      <c r="C318" s="42" t="s">
        <v>911</v>
      </c>
      <c r="D318" s="43" t="s">
        <v>912</v>
      </c>
      <c r="E318" s="44" t="s">
        <v>23</v>
      </c>
      <c r="F318" s="37" t="s">
        <v>29</v>
      </c>
      <c r="G318" s="46" t="s">
        <v>29</v>
      </c>
      <c r="H318" s="37">
        <v>34</v>
      </c>
      <c r="I318" s="38">
        <v>754.19</v>
      </c>
      <c r="J318" s="38">
        <v>754.19</v>
      </c>
      <c r="K318" s="45">
        <v>3.35</v>
      </c>
      <c r="L318" s="45">
        <f t="shared" si="8"/>
        <v>2526.5365000000002</v>
      </c>
      <c r="M318" s="43" t="s">
        <v>913</v>
      </c>
      <c r="N318" s="72"/>
    </row>
    <row r="319" spans="1:14" s="5" customFormat="1" ht="15.75" thickBot="1" x14ac:dyDescent="0.3">
      <c r="A319" s="75">
        <f t="shared" si="9"/>
        <v>311</v>
      </c>
      <c r="B319" s="76" t="s">
        <v>899</v>
      </c>
      <c r="C319" s="77" t="s">
        <v>914</v>
      </c>
      <c r="D319" s="78" t="s">
        <v>915</v>
      </c>
      <c r="E319" s="79" t="s">
        <v>23</v>
      </c>
      <c r="F319" s="76" t="s">
        <v>31</v>
      </c>
      <c r="G319" s="80" t="s">
        <v>31</v>
      </c>
      <c r="H319" s="76">
        <v>25</v>
      </c>
      <c r="I319" s="81">
        <v>2002.5</v>
      </c>
      <c r="J319" s="81">
        <v>2002.5</v>
      </c>
      <c r="K319" s="82">
        <v>2.85</v>
      </c>
      <c r="L319" s="82">
        <f t="shared" si="8"/>
        <v>5707.125</v>
      </c>
      <c r="M319" s="43" t="s">
        <v>32</v>
      </c>
      <c r="N319" s="72"/>
    </row>
    <row r="320" spans="1:14" s="5" customFormat="1" ht="15.75" thickBot="1" x14ac:dyDescent="0.3">
      <c r="A320" s="87" t="s">
        <v>916</v>
      </c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48">
        <f>ROUND(SUM(L9:L319),0)</f>
        <v>934168</v>
      </c>
      <c r="M320" s="74"/>
      <c r="N320" s="73"/>
    </row>
    <row r="321" spans="1:14" s="5" customFormat="1" ht="15.75" thickBot="1" x14ac:dyDescent="0.3">
      <c r="A321" s="51"/>
      <c r="B321" s="51"/>
      <c r="C321" s="51"/>
      <c r="D321" s="52"/>
      <c r="E321" s="52"/>
      <c r="F321" s="51"/>
      <c r="G321" s="51"/>
      <c r="H321" s="61">
        <f>SUM(H9:H319)</f>
        <v>14578</v>
      </c>
      <c r="I321" s="62">
        <f>SUM(I9:I319)</f>
        <v>323226.90899999999</v>
      </c>
      <c r="J321" s="62">
        <f>SUM(J9:J319)</f>
        <v>325828.37300000002</v>
      </c>
      <c r="K321" s="53"/>
      <c r="L321" s="53"/>
      <c r="M321" s="52"/>
      <c r="N321" s="51"/>
    </row>
    <row r="322" spans="1:14" s="5" customFormat="1" ht="16.5" thickBot="1" x14ac:dyDescent="0.3">
      <c r="A322" s="84" t="s">
        <v>19</v>
      </c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6"/>
      <c r="N322" s="19"/>
    </row>
    <row r="323" spans="1:14" s="5" customFormat="1" ht="15.75" x14ac:dyDescent="0.2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40"/>
      <c r="N323" s="19"/>
    </row>
    <row r="324" spans="1:14" s="5" customFormat="1" ht="15.75" x14ac:dyDescent="0.25">
      <c r="A324" s="39"/>
      <c r="B324" s="39"/>
      <c r="C324" s="39"/>
      <c r="D324" s="39"/>
      <c r="E324" s="39"/>
      <c r="F324" s="40"/>
      <c r="G324" s="39"/>
      <c r="H324" s="39"/>
      <c r="I324" s="39"/>
      <c r="J324" s="39"/>
      <c r="K324" s="39"/>
      <c r="L324" s="40"/>
      <c r="N324" s="19"/>
    </row>
    <row r="325" spans="1:14" ht="15.75" x14ac:dyDescent="0.25">
      <c r="A325" s="24" t="s">
        <v>3</v>
      </c>
      <c r="K325" s="32"/>
      <c r="L325" s="33"/>
    </row>
    <row r="326" spans="1:14" ht="15.75" x14ac:dyDescent="0.25">
      <c r="A326" s="24"/>
      <c r="K326" s="32"/>
      <c r="L326" s="33"/>
    </row>
    <row r="327" spans="1:14" ht="15.75" x14ac:dyDescent="0.25">
      <c r="A327" s="24"/>
      <c r="K327" s="32"/>
      <c r="L327" s="33"/>
    </row>
    <row r="328" spans="1:14" ht="15.75" x14ac:dyDescent="0.25">
      <c r="A328" s="24" t="s">
        <v>14</v>
      </c>
    </row>
    <row r="329" spans="1:14" ht="15.75" x14ac:dyDescent="0.25">
      <c r="A329" s="31"/>
    </row>
  </sheetData>
  <sortState ref="B9:M342">
    <sortCondition ref="B9:B342"/>
    <sortCondition ref="C9:C342"/>
  </sortState>
  <mergeCells count="2">
    <mergeCell ref="A322:L322"/>
    <mergeCell ref="A320:K320"/>
  </mergeCells>
  <conditionalFormatting sqref="C8">
    <cfRule type="duplicateValues" dxfId="4" priority="29"/>
    <cfRule type="duplicateValues" dxfId="3" priority="30"/>
    <cfRule type="duplicateValues" dxfId="2" priority="31"/>
  </conditionalFormatting>
  <conditionalFormatting sqref="C321 C9:C319 A320">
    <cfRule type="duplicateValues" dxfId="1" priority="3"/>
  </conditionalFormatting>
  <conditionalFormatting sqref="C321">
    <cfRule type="duplicateValues" dxfId="0" priority="2"/>
  </conditionalFormatting>
  <printOptions horizontalCentered="1"/>
  <pageMargins left="0.23622047244094491" right="0.15748031496062992" top="1.2204724409448819" bottom="0.59055118110236227" header="0.19685039370078741" footer="0.31496062992125984"/>
  <pageSetup paperSize="9" scale="80" fitToHeight="0" orientation="landscape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2026-06-07T10:55:25Z</cp:lastPrinted>
  <dcterms:created xsi:type="dcterms:W3CDTF">2010-04-08T11:28:01Z</dcterms:created>
  <dcterms:modified xsi:type="dcterms:W3CDTF">2026-06-08T08:33:50Z</dcterms:modified>
</cp:coreProperties>
</file>