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4" i="1"/>
  <c r="G14"/>
  <c r="J5"/>
  <c r="J6"/>
  <c r="J7"/>
  <c r="J8"/>
  <c r="J9"/>
  <c r="J10"/>
  <c r="J4"/>
  <c r="I5"/>
  <c r="I6"/>
  <c r="L6" s="1"/>
  <c r="I7"/>
  <c r="I8"/>
  <c r="L8" s="1"/>
  <c r="I9"/>
  <c r="L9" s="1"/>
  <c r="I10"/>
  <c r="L10" s="1"/>
  <c r="I4"/>
  <c r="L4" s="1"/>
  <c r="L7" l="1"/>
  <c r="L5"/>
  <c r="L11" s="1"/>
</calcChain>
</file>

<file path=xl/sharedStrings.xml><?xml version="1.0" encoding="utf-8"?>
<sst xmlns="http://schemas.openxmlformats.org/spreadsheetml/2006/main" count="53" uniqueCount="44">
  <si>
    <t>09/10/2025</t>
  </si>
  <si>
    <t>7787</t>
  </si>
  <si>
    <t>1189</t>
  </si>
  <si>
    <t>11/10/2025</t>
  </si>
  <si>
    <t>7726</t>
  </si>
  <si>
    <t>23/10/2025</t>
  </si>
  <si>
    <t>7746</t>
  </si>
  <si>
    <t>24/10/2025</t>
  </si>
  <si>
    <t>7895/7904/7896/7905</t>
  </si>
  <si>
    <t>25/10/2025</t>
  </si>
  <si>
    <t>7933</t>
  </si>
  <si>
    <t>7806</t>
  </si>
  <si>
    <t>SALIPUR</t>
  </si>
  <si>
    <t>KEONJHAR</t>
  </si>
  <si>
    <t>TALCHER</t>
  </si>
  <si>
    <t>GOP</t>
  </si>
  <si>
    <t>ANGUL</t>
  </si>
  <si>
    <t>JAJPUR ROAD</t>
  </si>
  <si>
    <t>CTC</t>
  </si>
  <si>
    <t>JA/12232</t>
  </si>
  <si>
    <t>JA/12256</t>
  </si>
  <si>
    <t>JA/12447</t>
  </si>
  <si>
    <t>JA/12953</t>
  </si>
  <si>
    <t>JA/13051</t>
  </si>
  <si>
    <t>JA/13103</t>
  </si>
  <si>
    <t>JA/13161</t>
  </si>
  <si>
    <t>SL</t>
  </si>
  <si>
    <t>DATE</t>
  </si>
  <si>
    <t>LR NO</t>
  </si>
  <si>
    <t>INV NO</t>
  </si>
  <si>
    <t>FROM</t>
  </si>
  <si>
    <t>TO</t>
  </si>
  <si>
    <t>WEIGHT</t>
  </si>
  <si>
    <t>CASE</t>
  </si>
  <si>
    <t>RATE</t>
  </si>
  <si>
    <t>DD.CH.</t>
  </si>
  <si>
    <t>LR CH.</t>
  </si>
  <si>
    <t>AMOUNT</t>
  </si>
  <si>
    <t>INVOICE
PRAGATI LOGISTICS,SAMANTA SAHI KHUNTIA LANE,8984191006
GST No:21AGHPB9356M1Z9</t>
  </si>
  <si>
    <t xml:space="preserve">SHEENLAC PAINTS LIMITED
Address:Near Khaira Bridge Patra Complex  Emmam Nagar Jagatpur CUTTACK ODISHA,6370938019
GST No:21AASCS5073J1Z0
</t>
  </si>
  <si>
    <t>Kindly, verify &amp; confirm within 7 days, else GST will be filed by 20th FEB, 2025. 
GST to be paid by Consignor under Reverse Charge Mechanism(RCM) as per GST.</t>
  </si>
  <si>
    <t>Thanking you for your business.
PRAGATI LOGISTICS</t>
  </si>
  <si>
    <t xml:space="preserve">Bill Date:31/10/2025
Bill NO : 19693
Total Amount: 18457.00
</t>
  </si>
  <si>
    <t>(RUPEES EIGHTEEN THOUSAND FOUR HUNDRED FIFTY SEVEN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</si>
</sst>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6</xdr:col>
      <xdr:colOff>133350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95250"/>
          <a:ext cx="35909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4">
          <cell r="C4" t="str">
            <v>ABHIMANPUR</v>
          </cell>
          <cell r="D4">
            <v>2.2000000000000002</v>
          </cell>
          <cell r="E4">
            <v>3.2</v>
          </cell>
          <cell r="F4">
            <v>20</v>
          </cell>
        </row>
        <row r="5">
          <cell r="C5" t="str">
            <v>AGARPADA</v>
          </cell>
          <cell r="D5">
            <v>1.98</v>
          </cell>
          <cell r="E5">
            <v>2.98</v>
          </cell>
          <cell r="F5">
            <v>20</v>
          </cell>
        </row>
        <row r="6">
          <cell r="C6" t="str">
            <v>ANANDAPUR</v>
          </cell>
          <cell r="D6">
            <v>2.42</v>
          </cell>
          <cell r="E6">
            <v>3.42</v>
          </cell>
          <cell r="F6">
            <v>20</v>
          </cell>
        </row>
        <row r="7">
          <cell r="C7" t="str">
            <v>ANGUL</v>
          </cell>
          <cell r="D7">
            <v>1.84</v>
          </cell>
          <cell r="E7">
            <v>2.84</v>
          </cell>
          <cell r="F7">
            <v>20</v>
          </cell>
        </row>
        <row r="8">
          <cell r="C8" t="str">
            <v>ATHAGARH</v>
          </cell>
          <cell r="D8">
            <v>1.84</v>
          </cell>
          <cell r="E8">
            <v>2.84</v>
          </cell>
          <cell r="F8">
            <v>20</v>
          </cell>
        </row>
        <row r="9">
          <cell r="C9" t="str">
            <v>ATHAMALLIK</v>
          </cell>
          <cell r="D9">
            <v>3.19</v>
          </cell>
          <cell r="E9">
            <v>4.1899999999999995</v>
          </cell>
          <cell r="F9">
            <v>20</v>
          </cell>
        </row>
        <row r="10">
          <cell r="C10" t="str">
            <v>ATHARABANKI</v>
          </cell>
          <cell r="D10">
            <v>1.84</v>
          </cell>
          <cell r="E10">
            <v>2.84</v>
          </cell>
          <cell r="F10">
            <v>20</v>
          </cell>
        </row>
        <row r="11">
          <cell r="C11" t="str">
            <v>ATHARANALA</v>
          </cell>
          <cell r="D11">
            <v>1.84</v>
          </cell>
          <cell r="E11">
            <v>2.84</v>
          </cell>
          <cell r="F11">
            <v>20</v>
          </cell>
        </row>
        <row r="12">
          <cell r="C12" t="str">
            <v>AUL</v>
          </cell>
          <cell r="D12">
            <v>2.66</v>
          </cell>
          <cell r="E12">
            <v>3.66</v>
          </cell>
          <cell r="F12">
            <v>20</v>
          </cell>
        </row>
        <row r="13">
          <cell r="C13" t="str">
            <v>BADAKERA</v>
          </cell>
          <cell r="D13">
            <v>2.08</v>
          </cell>
          <cell r="E13">
            <v>3.08</v>
          </cell>
          <cell r="F13">
            <v>20</v>
          </cell>
        </row>
        <row r="14">
          <cell r="C14" t="str">
            <v>BAHANAGA</v>
          </cell>
          <cell r="D14">
            <v>1.84</v>
          </cell>
          <cell r="E14">
            <v>2.84</v>
          </cell>
          <cell r="F14">
            <v>20</v>
          </cell>
        </row>
        <row r="15">
          <cell r="C15" t="str">
            <v>BAISINGA</v>
          </cell>
          <cell r="D15">
            <v>2.2000000000000002</v>
          </cell>
          <cell r="E15">
            <v>3.2</v>
          </cell>
          <cell r="F15">
            <v>20</v>
          </cell>
        </row>
        <row r="16">
          <cell r="C16" t="str">
            <v>BALAKATI</v>
          </cell>
          <cell r="D16">
            <v>1.84</v>
          </cell>
          <cell r="E16">
            <v>2.84</v>
          </cell>
          <cell r="F16">
            <v>20</v>
          </cell>
        </row>
        <row r="17">
          <cell r="C17" t="str">
            <v>BALAMUKULI</v>
          </cell>
          <cell r="D17">
            <v>3.08</v>
          </cell>
          <cell r="E17">
            <v>4.08</v>
          </cell>
          <cell r="F17">
            <v>20</v>
          </cell>
        </row>
        <row r="18">
          <cell r="C18" t="str">
            <v>BALANGA</v>
          </cell>
          <cell r="D18">
            <v>2.42</v>
          </cell>
          <cell r="E18">
            <v>3.42</v>
          </cell>
          <cell r="F18">
            <v>20</v>
          </cell>
        </row>
        <row r="19">
          <cell r="C19" t="str">
            <v>BALASORE</v>
          </cell>
          <cell r="D19">
            <v>1.84</v>
          </cell>
          <cell r="E19">
            <v>2.84</v>
          </cell>
          <cell r="F19">
            <v>20</v>
          </cell>
        </row>
        <row r="20">
          <cell r="C20" t="str">
            <v>BALIAPAL</v>
          </cell>
          <cell r="D20">
            <v>1.84</v>
          </cell>
          <cell r="E20">
            <v>2.84</v>
          </cell>
          <cell r="F20">
            <v>20</v>
          </cell>
        </row>
        <row r="21">
          <cell r="C21" t="str">
            <v>BALICHANDRAPUR</v>
          </cell>
          <cell r="D21">
            <v>2.2000000000000002</v>
          </cell>
          <cell r="E21">
            <v>3.2</v>
          </cell>
          <cell r="F21">
            <v>20</v>
          </cell>
        </row>
        <row r="22">
          <cell r="C22" t="str">
            <v>BALIKUDA</v>
          </cell>
          <cell r="D22">
            <v>2.42</v>
          </cell>
          <cell r="E22">
            <v>3.42</v>
          </cell>
          <cell r="F22">
            <v>20</v>
          </cell>
        </row>
        <row r="23">
          <cell r="C23" t="str">
            <v>BALUGAON</v>
          </cell>
          <cell r="D23">
            <v>2.2000000000000002</v>
          </cell>
          <cell r="E23">
            <v>3.2</v>
          </cell>
          <cell r="F23">
            <v>20</v>
          </cell>
        </row>
        <row r="24">
          <cell r="C24" t="str">
            <v>BANAMALIPUR</v>
          </cell>
          <cell r="D24">
            <v>1.84</v>
          </cell>
          <cell r="E24">
            <v>2.84</v>
          </cell>
          <cell r="F24">
            <v>20</v>
          </cell>
        </row>
        <row r="25">
          <cell r="C25" t="str">
            <v>BANARPAL</v>
          </cell>
          <cell r="D25">
            <v>1.84</v>
          </cell>
          <cell r="E25">
            <v>2.84</v>
          </cell>
          <cell r="F25">
            <v>20</v>
          </cell>
        </row>
        <row r="26">
          <cell r="C26" t="str">
            <v>BANKI</v>
          </cell>
          <cell r="D26">
            <v>2</v>
          </cell>
          <cell r="E26">
            <v>3</v>
          </cell>
          <cell r="F26">
            <v>20</v>
          </cell>
        </row>
        <row r="27">
          <cell r="C27" t="str">
            <v>BANPUR</v>
          </cell>
          <cell r="D27">
            <v>2.2000000000000002</v>
          </cell>
          <cell r="E27">
            <v>3.2</v>
          </cell>
          <cell r="F27">
            <v>20</v>
          </cell>
        </row>
        <row r="28">
          <cell r="C28" t="str">
            <v>BARAMBA</v>
          </cell>
          <cell r="D28">
            <v>1.88</v>
          </cell>
          <cell r="E28">
            <v>2.88</v>
          </cell>
          <cell r="F28">
            <v>20</v>
          </cell>
        </row>
        <row r="29">
          <cell r="C29" t="str">
            <v>BARBIL</v>
          </cell>
          <cell r="D29">
            <v>3.99</v>
          </cell>
          <cell r="E29">
            <v>4.99</v>
          </cell>
          <cell r="F29">
            <v>20</v>
          </cell>
        </row>
        <row r="30">
          <cell r="C30" t="str">
            <v>BARIPADA</v>
          </cell>
          <cell r="D30">
            <v>1.84</v>
          </cell>
          <cell r="E30">
            <v>2.84</v>
          </cell>
          <cell r="F30">
            <v>20</v>
          </cell>
        </row>
        <row r="31">
          <cell r="C31" t="str">
            <v>BASUDEVPUR</v>
          </cell>
          <cell r="D31">
            <v>1.84</v>
          </cell>
          <cell r="E31">
            <v>2.84</v>
          </cell>
          <cell r="F31">
            <v>20</v>
          </cell>
        </row>
        <row r="32">
          <cell r="C32" t="str">
            <v>BEGUNIA</v>
          </cell>
          <cell r="D32">
            <v>1.84</v>
          </cell>
          <cell r="E32">
            <v>2.84</v>
          </cell>
          <cell r="F32">
            <v>20</v>
          </cell>
        </row>
        <row r="33">
          <cell r="C33" t="str">
            <v>BERHAMPUR</v>
          </cell>
          <cell r="D33">
            <v>1.84</v>
          </cell>
          <cell r="E33">
            <v>2.84</v>
          </cell>
          <cell r="F33">
            <v>20</v>
          </cell>
        </row>
        <row r="34">
          <cell r="C34" t="str">
            <v>BETADA</v>
          </cell>
          <cell r="D34">
            <v>1.84</v>
          </cell>
          <cell r="E34">
            <v>2.84</v>
          </cell>
          <cell r="F34">
            <v>20</v>
          </cell>
          <cell r="H34">
            <v>400</v>
          </cell>
        </row>
        <row r="35">
          <cell r="C35" t="str">
            <v>BETANATI</v>
          </cell>
          <cell r="D35">
            <v>1.84</v>
          </cell>
          <cell r="E35">
            <v>2.84</v>
          </cell>
          <cell r="F35">
            <v>20</v>
          </cell>
        </row>
        <row r="36">
          <cell r="C36" t="str">
            <v>BHADRAK</v>
          </cell>
          <cell r="D36">
            <v>1.84</v>
          </cell>
          <cell r="E36">
            <v>2.84</v>
          </cell>
          <cell r="F36">
            <v>20</v>
          </cell>
        </row>
        <row r="37">
          <cell r="C37" t="str">
            <v>BHUBANESWAR</v>
          </cell>
          <cell r="D37">
            <v>0.94</v>
          </cell>
          <cell r="E37">
            <v>1.94</v>
          </cell>
          <cell r="F37">
            <v>20</v>
          </cell>
        </row>
        <row r="38">
          <cell r="C38" t="str">
            <v>BHUSANDPUR</v>
          </cell>
          <cell r="D38">
            <v>2</v>
          </cell>
          <cell r="E38">
            <v>3</v>
          </cell>
          <cell r="F38">
            <v>20</v>
          </cell>
          <cell r="H38">
            <v>500</v>
          </cell>
        </row>
        <row r="39">
          <cell r="C39" t="str">
            <v>BHUTMUNDAI</v>
          </cell>
          <cell r="D39">
            <v>1.84</v>
          </cell>
          <cell r="E39">
            <v>2.84</v>
          </cell>
          <cell r="F39">
            <v>20</v>
          </cell>
        </row>
        <row r="40">
          <cell r="C40" t="str">
            <v>BILAHAT</v>
          </cell>
          <cell r="D40">
            <v>2.66</v>
          </cell>
          <cell r="E40">
            <v>3.66</v>
          </cell>
          <cell r="F40">
            <v>20</v>
          </cell>
          <cell r="H40">
            <v>300</v>
          </cell>
        </row>
        <row r="41">
          <cell r="C41" t="str">
            <v>BOINDA</v>
          </cell>
          <cell r="D41">
            <v>2.93</v>
          </cell>
          <cell r="E41">
            <v>3.93</v>
          </cell>
          <cell r="F41">
            <v>20</v>
          </cell>
        </row>
        <row r="42">
          <cell r="C42" t="str">
            <v>BRAHMAGIRI</v>
          </cell>
          <cell r="D42">
            <v>2.2000000000000002</v>
          </cell>
          <cell r="E42">
            <v>3.2</v>
          </cell>
          <cell r="F42">
            <v>20</v>
          </cell>
        </row>
        <row r="43">
          <cell r="C43" t="str">
            <v>CHANDANESWAR</v>
          </cell>
          <cell r="D43">
            <v>2.93</v>
          </cell>
          <cell r="E43">
            <v>3.93</v>
          </cell>
          <cell r="F43">
            <v>20</v>
          </cell>
        </row>
        <row r="44">
          <cell r="C44" t="str">
            <v>CHANDANPUR</v>
          </cell>
          <cell r="D44">
            <v>1.84</v>
          </cell>
          <cell r="E44">
            <v>2.84</v>
          </cell>
          <cell r="F44">
            <v>20</v>
          </cell>
        </row>
        <row r="45">
          <cell r="C45" t="str">
            <v>CHANDBALI</v>
          </cell>
          <cell r="D45">
            <v>1.84</v>
          </cell>
          <cell r="E45">
            <v>2.84</v>
          </cell>
          <cell r="F45">
            <v>20</v>
          </cell>
        </row>
        <row r="46">
          <cell r="C46" t="str">
            <v>CHANDIKHOL</v>
          </cell>
          <cell r="D46">
            <v>0.94</v>
          </cell>
          <cell r="E46">
            <v>1.94</v>
          </cell>
          <cell r="F46">
            <v>20</v>
          </cell>
        </row>
        <row r="47">
          <cell r="C47" t="str">
            <v>CHANDNESWAR</v>
          </cell>
          <cell r="D47">
            <v>3.22</v>
          </cell>
          <cell r="E47">
            <v>4.2200000000000006</v>
          </cell>
          <cell r="F47">
            <v>20</v>
          </cell>
        </row>
        <row r="48">
          <cell r="C48" t="str">
            <v>CHANDOL</v>
          </cell>
          <cell r="D48">
            <v>1.84</v>
          </cell>
          <cell r="E48">
            <v>2.84</v>
          </cell>
          <cell r="F48">
            <v>20</v>
          </cell>
        </row>
        <row r="49">
          <cell r="C49" t="str">
            <v>CHANDPUR</v>
          </cell>
          <cell r="D49">
            <v>1.84</v>
          </cell>
          <cell r="E49">
            <v>2.84</v>
          </cell>
          <cell r="F49">
            <v>20</v>
          </cell>
        </row>
        <row r="50">
          <cell r="C50" t="str">
            <v>CHARAMPA</v>
          </cell>
          <cell r="D50">
            <v>1.84</v>
          </cell>
          <cell r="E50">
            <v>2.84</v>
          </cell>
          <cell r="F50">
            <v>20</v>
          </cell>
        </row>
        <row r="51">
          <cell r="C51" t="str">
            <v>CHARICHHAKA</v>
          </cell>
          <cell r="D51">
            <v>2.2000000000000002</v>
          </cell>
          <cell r="E51">
            <v>3.2</v>
          </cell>
          <cell r="F51">
            <v>20</v>
          </cell>
        </row>
        <row r="52">
          <cell r="C52" t="str">
            <v>CHHATIA</v>
          </cell>
          <cell r="D52">
            <v>1.84</v>
          </cell>
          <cell r="E52">
            <v>2.84</v>
          </cell>
          <cell r="F52">
            <v>20</v>
          </cell>
        </row>
        <row r="53">
          <cell r="C53" t="str">
            <v>CHHENDIPADA</v>
          </cell>
          <cell r="D53">
            <v>1.84</v>
          </cell>
          <cell r="E53">
            <v>2.84</v>
          </cell>
          <cell r="F53">
            <v>20</v>
          </cell>
          <cell r="H53">
            <v>500</v>
          </cell>
        </row>
        <row r="54">
          <cell r="C54" t="str">
            <v>CUTTACK</v>
          </cell>
          <cell r="D54">
            <v>1.84</v>
          </cell>
          <cell r="E54">
            <v>2.84</v>
          </cell>
          <cell r="F54">
            <v>20</v>
          </cell>
        </row>
        <row r="55">
          <cell r="C55" t="str">
            <v>DASPALLA</v>
          </cell>
          <cell r="D55">
            <v>2.42</v>
          </cell>
          <cell r="E55">
            <v>3.42</v>
          </cell>
          <cell r="F55">
            <v>20</v>
          </cell>
        </row>
        <row r="56">
          <cell r="C56" t="str">
            <v>DEHURDA</v>
          </cell>
          <cell r="D56">
            <v>1.84</v>
          </cell>
          <cell r="E56">
            <v>2.84</v>
          </cell>
          <cell r="F56">
            <v>20</v>
          </cell>
        </row>
        <row r="57">
          <cell r="C57" t="str">
            <v>DERABISH</v>
          </cell>
          <cell r="D57">
            <v>2.42</v>
          </cell>
          <cell r="E57">
            <v>3.42</v>
          </cell>
          <cell r="F57">
            <v>20</v>
          </cell>
        </row>
        <row r="58">
          <cell r="C58" t="str">
            <v>DHAMARA</v>
          </cell>
          <cell r="D58">
            <v>1.84</v>
          </cell>
          <cell r="E58">
            <v>2.84</v>
          </cell>
          <cell r="F58">
            <v>20</v>
          </cell>
          <cell r="H58">
            <v>800</v>
          </cell>
        </row>
        <row r="59">
          <cell r="C59" t="str">
            <v>DHENKANAL</v>
          </cell>
          <cell r="D59">
            <v>1.84</v>
          </cell>
          <cell r="E59">
            <v>2.84</v>
          </cell>
          <cell r="F59">
            <v>20</v>
          </cell>
        </row>
        <row r="60">
          <cell r="C60" t="str">
            <v>DHENKIKOTE</v>
          </cell>
          <cell r="D60">
            <v>2.66</v>
          </cell>
          <cell r="E60">
            <v>3.66</v>
          </cell>
          <cell r="F60">
            <v>20</v>
          </cell>
        </row>
        <row r="61">
          <cell r="C61" t="str">
            <v>DIGAPAHANDI</v>
          </cell>
          <cell r="D61">
            <v>3.03</v>
          </cell>
          <cell r="E61">
            <v>4.0299999999999994</v>
          </cell>
          <cell r="F61">
            <v>20</v>
          </cell>
        </row>
        <row r="62">
          <cell r="C62" t="str">
            <v>DUNGURA</v>
          </cell>
          <cell r="D62">
            <v>2</v>
          </cell>
          <cell r="E62">
            <v>3</v>
          </cell>
          <cell r="F62">
            <v>20</v>
          </cell>
        </row>
        <row r="63">
          <cell r="C63" t="str">
            <v>ERAKANA</v>
          </cell>
          <cell r="D63">
            <v>1.84</v>
          </cell>
          <cell r="E63">
            <v>2.84</v>
          </cell>
          <cell r="F63">
            <v>20</v>
          </cell>
        </row>
        <row r="64">
          <cell r="C64" t="str">
            <v>ERSAMA</v>
          </cell>
          <cell r="D64">
            <v>1.84</v>
          </cell>
          <cell r="E64">
            <v>2.84</v>
          </cell>
          <cell r="F64">
            <v>20</v>
          </cell>
        </row>
        <row r="65">
          <cell r="C65" t="str">
            <v>GANIA</v>
          </cell>
          <cell r="D65">
            <v>2.42</v>
          </cell>
          <cell r="E65">
            <v>3.42</v>
          </cell>
          <cell r="F65">
            <v>20</v>
          </cell>
        </row>
        <row r="66">
          <cell r="C66" t="str">
            <v>GHATIKIA</v>
          </cell>
          <cell r="D66">
            <v>1.21</v>
          </cell>
          <cell r="E66">
            <v>2.21</v>
          </cell>
          <cell r="F66">
            <v>20</v>
          </cell>
        </row>
        <row r="67">
          <cell r="C67" t="str">
            <v>GOLOPOKHARI</v>
          </cell>
          <cell r="D67">
            <v>1.84</v>
          </cell>
          <cell r="E67">
            <v>2.84</v>
          </cell>
          <cell r="F67">
            <v>20</v>
          </cell>
        </row>
        <row r="68">
          <cell r="C68" t="str">
            <v>GOP</v>
          </cell>
          <cell r="D68">
            <v>2.46</v>
          </cell>
          <cell r="E68">
            <v>3.46</v>
          </cell>
          <cell r="F68">
            <v>20</v>
          </cell>
        </row>
        <row r="69">
          <cell r="C69" t="str">
            <v>GOPALPUR</v>
          </cell>
          <cell r="D69">
            <v>1.84</v>
          </cell>
          <cell r="E69">
            <v>2.84</v>
          </cell>
          <cell r="F69">
            <v>20</v>
          </cell>
          <cell r="H69">
            <v>500</v>
          </cell>
        </row>
        <row r="70">
          <cell r="C70" t="str">
            <v>GUDIPADA</v>
          </cell>
          <cell r="D70">
            <v>2.08</v>
          </cell>
          <cell r="E70">
            <v>3.08</v>
          </cell>
          <cell r="F70">
            <v>20</v>
          </cell>
        </row>
        <row r="71">
          <cell r="C71" t="str">
            <v>GUNUPUR</v>
          </cell>
          <cell r="D71">
            <v>4.24</v>
          </cell>
          <cell r="E71">
            <v>5.24</v>
          </cell>
          <cell r="F71">
            <v>20</v>
          </cell>
        </row>
        <row r="72">
          <cell r="C72" t="str">
            <v>HANDAPPA</v>
          </cell>
          <cell r="D72">
            <v>3.63</v>
          </cell>
          <cell r="E72">
            <v>4.63</v>
          </cell>
          <cell r="F72">
            <v>20</v>
          </cell>
        </row>
        <row r="73">
          <cell r="C73" t="str">
            <v>HATADIHI</v>
          </cell>
          <cell r="D73">
            <v>2.42</v>
          </cell>
          <cell r="E73">
            <v>3.42</v>
          </cell>
          <cell r="F73">
            <v>20</v>
          </cell>
        </row>
        <row r="74">
          <cell r="C74" t="str">
            <v>HIRAPUR</v>
          </cell>
          <cell r="D74">
            <v>1.21</v>
          </cell>
          <cell r="E74">
            <v>2.21</v>
          </cell>
          <cell r="F74">
            <v>20</v>
          </cell>
        </row>
        <row r="75">
          <cell r="C75" t="str">
            <v>ITAMATI</v>
          </cell>
          <cell r="D75">
            <v>1.84</v>
          </cell>
          <cell r="E75">
            <v>2.84</v>
          </cell>
          <cell r="F75">
            <v>20</v>
          </cell>
        </row>
        <row r="76">
          <cell r="C76" t="str">
            <v>JAGATSINGHPUR</v>
          </cell>
          <cell r="D76">
            <v>1.84</v>
          </cell>
          <cell r="E76">
            <v>2.84</v>
          </cell>
          <cell r="F76">
            <v>20</v>
          </cell>
        </row>
        <row r="77">
          <cell r="C77" t="str">
            <v>JAJPUR ROAD</v>
          </cell>
          <cell r="D77">
            <v>1.84</v>
          </cell>
          <cell r="E77">
            <v>2.84</v>
          </cell>
          <cell r="F77">
            <v>20</v>
          </cell>
        </row>
        <row r="78">
          <cell r="C78" t="str">
            <v>JAJPUR TOWN</v>
          </cell>
          <cell r="D78">
            <v>1.94</v>
          </cell>
          <cell r="E78">
            <v>2.94</v>
          </cell>
          <cell r="F78">
            <v>20</v>
          </cell>
        </row>
        <row r="79">
          <cell r="C79" t="str">
            <v>JALESWAR</v>
          </cell>
          <cell r="D79">
            <v>1.84</v>
          </cell>
          <cell r="E79">
            <v>2.84</v>
          </cell>
          <cell r="F79">
            <v>20</v>
          </cell>
        </row>
        <row r="80">
          <cell r="C80" t="str">
            <v>JARAPADA</v>
          </cell>
          <cell r="D80">
            <v>1.84</v>
          </cell>
          <cell r="E80">
            <v>2.84</v>
          </cell>
          <cell r="F80">
            <v>20</v>
          </cell>
          <cell r="H80">
            <v>400</v>
          </cell>
        </row>
        <row r="81">
          <cell r="C81" t="str">
            <v>JARKA</v>
          </cell>
          <cell r="D81">
            <v>1.84</v>
          </cell>
          <cell r="E81">
            <v>2.84</v>
          </cell>
          <cell r="F81">
            <v>20</v>
          </cell>
        </row>
        <row r="82">
          <cell r="C82" t="str">
            <v>JATNI</v>
          </cell>
          <cell r="D82">
            <v>1.84</v>
          </cell>
          <cell r="E82">
            <v>2.84</v>
          </cell>
          <cell r="F82">
            <v>20</v>
          </cell>
        </row>
        <row r="83">
          <cell r="C83" t="str">
            <v>JEYPORE</v>
          </cell>
          <cell r="D83">
            <v>3.63</v>
          </cell>
          <cell r="E83">
            <v>4.63</v>
          </cell>
          <cell r="F83">
            <v>20</v>
          </cell>
        </row>
        <row r="84">
          <cell r="C84" t="str">
            <v>JHUMPURA</v>
          </cell>
          <cell r="D84">
            <v>2.42</v>
          </cell>
          <cell r="E84">
            <v>3.42</v>
          </cell>
          <cell r="F84">
            <v>20</v>
          </cell>
        </row>
        <row r="85">
          <cell r="C85" t="str">
            <v>JODA</v>
          </cell>
          <cell r="D85">
            <v>2.78</v>
          </cell>
          <cell r="E85">
            <v>3.78</v>
          </cell>
          <cell r="F85">
            <v>20</v>
          </cell>
        </row>
        <row r="86">
          <cell r="C86" t="str">
            <v>KAMAKHYANAGAR</v>
          </cell>
          <cell r="D86">
            <v>1.98</v>
          </cell>
          <cell r="E86">
            <v>2.98</v>
          </cell>
          <cell r="F86">
            <v>20</v>
          </cell>
        </row>
        <row r="87">
          <cell r="C87" t="str">
            <v>KAMARDA</v>
          </cell>
          <cell r="D87">
            <v>3.33</v>
          </cell>
          <cell r="E87">
            <v>4.33</v>
          </cell>
          <cell r="F87">
            <v>20</v>
          </cell>
        </row>
        <row r="88">
          <cell r="C88" t="str">
            <v>KANPUR</v>
          </cell>
          <cell r="D88">
            <v>1.84</v>
          </cell>
          <cell r="E88">
            <v>2.84</v>
          </cell>
          <cell r="F88">
            <v>20</v>
          </cell>
        </row>
        <row r="89">
          <cell r="C89" t="str">
            <v>KANTABANJI</v>
          </cell>
          <cell r="D89">
            <v>4.24</v>
          </cell>
          <cell r="E89">
            <v>5.24</v>
          </cell>
          <cell r="F89">
            <v>20</v>
          </cell>
        </row>
        <row r="90">
          <cell r="C90" t="str">
            <v>KANTAPADA</v>
          </cell>
          <cell r="D90">
            <v>1.84</v>
          </cell>
          <cell r="E90">
            <v>2.84</v>
          </cell>
          <cell r="F90">
            <v>20</v>
          </cell>
        </row>
        <row r="91">
          <cell r="C91" t="str">
            <v>KANTAPAL</v>
          </cell>
          <cell r="D91">
            <v>1.84</v>
          </cell>
          <cell r="E91">
            <v>2.84</v>
          </cell>
          <cell r="F91">
            <v>20</v>
          </cell>
        </row>
        <row r="92">
          <cell r="C92" t="str">
            <v>KARANJIA</v>
          </cell>
          <cell r="D92">
            <v>2.4</v>
          </cell>
          <cell r="E92">
            <v>3.4</v>
          </cell>
          <cell r="F92">
            <v>20</v>
          </cell>
        </row>
        <row r="93">
          <cell r="C93" t="str">
            <v>KATIKATA</v>
          </cell>
          <cell r="D93">
            <v>1.84</v>
          </cell>
          <cell r="E93">
            <v>2.84</v>
          </cell>
          <cell r="F93">
            <v>20</v>
          </cell>
        </row>
        <row r="94">
          <cell r="C94" t="str">
            <v>KENDRAPARA</v>
          </cell>
          <cell r="D94">
            <v>1.84</v>
          </cell>
          <cell r="E94">
            <v>2.84</v>
          </cell>
          <cell r="F94">
            <v>20</v>
          </cell>
        </row>
        <row r="95">
          <cell r="C95" t="str">
            <v>KENDUPATNA</v>
          </cell>
          <cell r="D95">
            <v>1.84</v>
          </cell>
          <cell r="E95">
            <v>2.84</v>
          </cell>
          <cell r="F95">
            <v>20</v>
          </cell>
        </row>
        <row r="96">
          <cell r="C96" t="str">
            <v>KEONJHAR</v>
          </cell>
          <cell r="D96">
            <v>1.84</v>
          </cell>
          <cell r="E96">
            <v>2.84</v>
          </cell>
          <cell r="F96">
            <v>20</v>
          </cell>
        </row>
        <row r="97">
          <cell r="C97" t="str">
            <v>KESHPUR</v>
          </cell>
          <cell r="D97">
            <v>2.5299999999999998</v>
          </cell>
          <cell r="E97">
            <v>3.53</v>
          </cell>
          <cell r="F97">
            <v>20</v>
          </cell>
        </row>
        <row r="98">
          <cell r="C98" t="str">
            <v>KHAIRA</v>
          </cell>
          <cell r="D98">
            <v>1.84</v>
          </cell>
          <cell r="E98">
            <v>2.84</v>
          </cell>
          <cell r="F98">
            <v>20</v>
          </cell>
        </row>
        <row r="99">
          <cell r="C99" t="str">
            <v>KHALIKOT</v>
          </cell>
          <cell r="D99">
            <v>3.33</v>
          </cell>
          <cell r="E99">
            <v>4.33</v>
          </cell>
          <cell r="F99">
            <v>20</v>
          </cell>
        </row>
        <row r="100">
          <cell r="C100" t="str">
            <v>KHAMAR</v>
          </cell>
          <cell r="D100">
            <v>2.93</v>
          </cell>
          <cell r="E100">
            <v>3.93</v>
          </cell>
          <cell r="F100">
            <v>20</v>
          </cell>
        </row>
        <row r="101">
          <cell r="C101" t="str">
            <v>KHELAR</v>
          </cell>
          <cell r="D101">
            <v>1.84</v>
          </cell>
          <cell r="E101">
            <v>2.84</v>
          </cell>
          <cell r="F101">
            <v>20</v>
          </cell>
        </row>
        <row r="102">
          <cell r="C102" t="str">
            <v>KHURDA</v>
          </cell>
          <cell r="D102">
            <v>2</v>
          </cell>
          <cell r="E102">
            <v>3</v>
          </cell>
          <cell r="F102">
            <v>20</v>
          </cell>
        </row>
        <row r="103">
          <cell r="C103" t="str">
            <v>KORUDA</v>
          </cell>
          <cell r="D103">
            <v>1.84</v>
          </cell>
          <cell r="E103">
            <v>2.84</v>
          </cell>
          <cell r="F103">
            <v>20</v>
          </cell>
        </row>
        <row r="104">
          <cell r="C104" t="str">
            <v>KOSALA</v>
          </cell>
          <cell r="D104">
            <v>2.4</v>
          </cell>
          <cell r="E104">
            <v>3.4</v>
          </cell>
          <cell r="F104">
            <v>20</v>
          </cell>
        </row>
        <row r="105">
          <cell r="C105" t="str">
            <v>KRUSHNANDPUR</v>
          </cell>
          <cell r="D105">
            <v>2.66</v>
          </cell>
          <cell r="E105">
            <v>3.66</v>
          </cell>
          <cell r="F105">
            <v>20</v>
          </cell>
          <cell r="H105">
            <v>300</v>
          </cell>
        </row>
        <row r="106">
          <cell r="C106" t="str">
            <v>KUAKHIA</v>
          </cell>
          <cell r="D106">
            <v>1.84</v>
          </cell>
          <cell r="E106">
            <v>2.84</v>
          </cell>
          <cell r="F106">
            <v>20</v>
          </cell>
        </row>
        <row r="107">
          <cell r="C107" t="str">
            <v>KUHUDI</v>
          </cell>
          <cell r="D107">
            <v>2.2000000000000002</v>
          </cell>
          <cell r="E107">
            <v>3.2</v>
          </cell>
          <cell r="F107">
            <v>20</v>
          </cell>
        </row>
        <row r="108">
          <cell r="C108" t="str">
            <v>KUJANGA</v>
          </cell>
          <cell r="D108">
            <v>1.84</v>
          </cell>
          <cell r="E108">
            <v>2.84</v>
          </cell>
          <cell r="F108">
            <v>20</v>
          </cell>
        </row>
        <row r="109">
          <cell r="C109" t="str">
            <v>KUPARI</v>
          </cell>
          <cell r="D109">
            <v>1.84</v>
          </cell>
          <cell r="E109">
            <v>2.84</v>
          </cell>
          <cell r="F109">
            <v>20</v>
          </cell>
        </row>
        <row r="110">
          <cell r="C110" t="str">
            <v>KURUDA</v>
          </cell>
          <cell r="D110">
            <v>1.94</v>
          </cell>
          <cell r="E110">
            <v>2.94</v>
          </cell>
          <cell r="F110">
            <v>20</v>
          </cell>
        </row>
        <row r="111">
          <cell r="C111" t="str">
            <v>LINGIPUR</v>
          </cell>
          <cell r="D111">
            <v>1.21</v>
          </cell>
          <cell r="E111">
            <v>2.21</v>
          </cell>
          <cell r="F111">
            <v>20</v>
          </cell>
        </row>
        <row r="112">
          <cell r="C112" t="str">
            <v>MAHAKALPADA</v>
          </cell>
          <cell r="D112">
            <v>2.2000000000000002</v>
          </cell>
          <cell r="E112">
            <v>3.2</v>
          </cell>
          <cell r="F112">
            <v>20</v>
          </cell>
        </row>
        <row r="113">
          <cell r="C113" t="str">
            <v>MANGALPUR</v>
          </cell>
          <cell r="D113">
            <v>2.93</v>
          </cell>
          <cell r="E113">
            <v>3.93</v>
          </cell>
          <cell r="F113">
            <v>20</v>
          </cell>
        </row>
        <row r="114">
          <cell r="C114" t="str">
            <v>MANIJANGA</v>
          </cell>
          <cell r="D114">
            <v>1.84</v>
          </cell>
          <cell r="E114">
            <v>2.84</v>
          </cell>
          <cell r="F114">
            <v>20</v>
          </cell>
        </row>
        <row r="115">
          <cell r="C115" t="str">
            <v>MARKONA</v>
          </cell>
          <cell r="D115">
            <v>1.84</v>
          </cell>
          <cell r="E115">
            <v>2.84</v>
          </cell>
          <cell r="F115">
            <v>20</v>
          </cell>
        </row>
        <row r="116">
          <cell r="C116" t="str">
            <v>MARSHAGHAI</v>
          </cell>
          <cell r="D116">
            <v>2</v>
          </cell>
          <cell r="E116">
            <v>3</v>
          </cell>
          <cell r="F116">
            <v>20</v>
          </cell>
        </row>
        <row r="117">
          <cell r="C117" t="str">
            <v>MATHANI</v>
          </cell>
          <cell r="D117">
            <v>3.22</v>
          </cell>
          <cell r="E117">
            <v>4.2200000000000006</v>
          </cell>
          <cell r="F117">
            <v>20</v>
          </cell>
        </row>
        <row r="118">
          <cell r="C118" t="str">
            <v>MAUDA</v>
          </cell>
          <cell r="D118">
            <v>1.84</v>
          </cell>
          <cell r="E118">
            <v>2.84</v>
          </cell>
          <cell r="F118">
            <v>20</v>
          </cell>
          <cell r="H118">
            <v>500</v>
          </cell>
        </row>
        <row r="119">
          <cell r="C119" t="str">
            <v>NAKHARA</v>
          </cell>
          <cell r="D119">
            <v>0.94</v>
          </cell>
          <cell r="E119">
            <v>1.94</v>
          </cell>
          <cell r="F119">
            <v>20</v>
          </cell>
        </row>
        <row r="120">
          <cell r="C120" t="str">
            <v>NALCO</v>
          </cell>
          <cell r="D120">
            <v>1.84</v>
          </cell>
          <cell r="E120">
            <v>2.84</v>
          </cell>
          <cell r="F120">
            <v>20</v>
          </cell>
        </row>
        <row r="121">
          <cell r="C121" t="str">
            <v>NANDOL</v>
          </cell>
          <cell r="D121">
            <v>1.84</v>
          </cell>
          <cell r="E121">
            <v>2.84</v>
          </cell>
          <cell r="F121">
            <v>20</v>
          </cell>
        </row>
        <row r="122">
          <cell r="C122" t="str">
            <v>NARENDRAPUR</v>
          </cell>
          <cell r="D122">
            <v>1.84</v>
          </cell>
          <cell r="E122">
            <v>2.84</v>
          </cell>
          <cell r="F122">
            <v>20</v>
          </cell>
        </row>
        <row r="123">
          <cell r="C123" t="str">
            <v>NAYAGARH</v>
          </cell>
          <cell r="D123">
            <v>1.84</v>
          </cell>
          <cell r="E123">
            <v>2.84</v>
          </cell>
          <cell r="F123">
            <v>20</v>
          </cell>
        </row>
        <row r="124">
          <cell r="C124" t="str">
            <v>NIALI</v>
          </cell>
          <cell r="D124">
            <v>1.84</v>
          </cell>
          <cell r="E124">
            <v>2.84</v>
          </cell>
          <cell r="F124">
            <v>20</v>
          </cell>
        </row>
        <row r="125">
          <cell r="C125" t="str">
            <v>NILAGIRI</v>
          </cell>
          <cell r="D125">
            <v>1.84</v>
          </cell>
          <cell r="E125">
            <v>2.84</v>
          </cell>
          <cell r="F125">
            <v>20</v>
          </cell>
        </row>
        <row r="126">
          <cell r="C126" t="str">
            <v>NIMAPARA</v>
          </cell>
          <cell r="D126">
            <v>2.2000000000000002</v>
          </cell>
          <cell r="E126">
            <v>3.2</v>
          </cell>
          <cell r="F126">
            <v>20</v>
          </cell>
        </row>
        <row r="127">
          <cell r="C127" t="str">
            <v>NIRAKARPUR</v>
          </cell>
          <cell r="D127">
            <v>2.12</v>
          </cell>
          <cell r="E127">
            <v>3.12</v>
          </cell>
          <cell r="F127">
            <v>20</v>
          </cell>
        </row>
        <row r="128">
          <cell r="C128" t="str">
            <v>NISCHINTKOILI</v>
          </cell>
          <cell r="D128">
            <v>1.84</v>
          </cell>
          <cell r="E128">
            <v>2.84</v>
          </cell>
          <cell r="F128">
            <v>20</v>
          </cell>
        </row>
        <row r="129">
          <cell r="C129" t="str">
            <v>NTPC KANIHA</v>
          </cell>
          <cell r="D129">
            <v>2.2000000000000002</v>
          </cell>
          <cell r="E129">
            <v>3.2</v>
          </cell>
          <cell r="F129">
            <v>20</v>
          </cell>
        </row>
        <row r="130">
          <cell r="C130" t="str">
            <v>NUAPATNA</v>
          </cell>
          <cell r="D130">
            <v>1.88</v>
          </cell>
          <cell r="E130">
            <v>2.88</v>
          </cell>
          <cell r="F130">
            <v>20</v>
          </cell>
        </row>
        <row r="131">
          <cell r="C131" t="str">
            <v>ODAGAON</v>
          </cell>
          <cell r="D131">
            <v>1.84</v>
          </cell>
          <cell r="E131">
            <v>2.84</v>
          </cell>
          <cell r="F131">
            <v>20</v>
          </cell>
          <cell r="H131">
            <v>400</v>
          </cell>
        </row>
        <row r="132">
          <cell r="C132" t="str">
            <v>PADAMPUR</v>
          </cell>
          <cell r="D132">
            <v>4.4000000000000004</v>
          </cell>
          <cell r="E132">
            <v>5.4</v>
          </cell>
          <cell r="F132">
            <v>20</v>
          </cell>
        </row>
        <row r="133">
          <cell r="C133" t="str">
            <v>PAGA</v>
          </cell>
          <cell r="D133">
            <v>1.6</v>
          </cell>
          <cell r="E133">
            <v>2.6</v>
          </cell>
          <cell r="F133">
            <v>20</v>
          </cell>
        </row>
        <row r="134">
          <cell r="C134" t="str">
            <v>PALLAHARA</v>
          </cell>
          <cell r="D134">
            <v>2.42</v>
          </cell>
          <cell r="E134">
            <v>3.42</v>
          </cell>
          <cell r="F134">
            <v>20</v>
          </cell>
        </row>
        <row r="135">
          <cell r="C135" t="str">
            <v>PARADEEP</v>
          </cell>
          <cell r="D135">
            <v>1.84</v>
          </cell>
          <cell r="E135">
            <v>2.84</v>
          </cell>
          <cell r="F135">
            <v>20</v>
          </cell>
        </row>
        <row r="136">
          <cell r="C136" t="str">
            <v>PARJANG</v>
          </cell>
          <cell r="D136">
            <v>2.2000000000000002</v>
          </cell>
          <cell r="E136">
            <v>3.2</v>
          </cell>
          <cell r="F136">
            <v>20</v>
          </cell>
        </row>
        <row r="137">
          <cell r="C137" t="str">
            <v>PATIA</v>
          </cell>
          <cell r="D137">
            <v>1.21</v>
          </cell>
          <cell r="E137">
            <v>2.21</v>
          </cell>
          <cell r="F137">
            <v>20</v>
          </cell>
        </row>
        <row r="138">
          <cell r="C138" t="str">
            <v>PATTAMUNDAI</v>
          </cell>
          <cell r="D138">
            <v>1.84</v>
          </cell>
          <cell r="E138">
            <v>2.84</v>
          </cell>
          <cell r="F138">
            <v>20</v>
          </cell>
        </row>
        <row r="139">
          <cell r="C139" t="str">
            <v>PHULADI</v>
          </cell>
          <cell r="D139">
            <v>2.2000000000000002</v>
          </cell>
          <cell r="E139">
            <v>3.2</v>
          </cell>
          <cell r="F139">
            <v>20</v>
          </cell>
        </row>
        <row r="140">
          <cell r="C140" t="str">
            <v>PHULNAKHARA</v>
          </cell>
          <cell r="D140">
            <v>0.94</v>
          </cell>
          <cell r="E140">
            <v>1.94</v>
          </cell>
          <cell r="F140">
            <v>20</v>
          </cell>
        </row>
        <row r="141">
          <cell r="C141" t="str">
            <v>PIPILI</v>
          </cell>
          <cell r="D141">
            <v>1.84</v>
          </cell>
          <cell r="E141">
            <v>2.84</v>
          </cell>
          <cell r="F141">
            <v>20</v>
          </cell>
        </row>
        <row r="142">
          <cell r="C142" t="str">
            <v>PURI</v>
          </cell>
          <cell r="D142">
            <v>1.84</v>
          </cell>
          <cell r="E142">
            <v>2.84</v>
          </cell>
          <cell r="F142">
            <v>20</v>
          </cell>
        </row>
        <row r="143">
          <cell r="C143" t="str">
            <v>RAGHUNATHPUR</v>
          </cell>
          <cell r="D143">
            <v>1.84</v>
          </cell>
          <cell r="E143">
            <v>2.84</v>
          </cell>
          <cell r="F143">
            <v>20</v>
          </cell>
        </row>
        <row r="144">
          <cell r="C144" t="str">
            <v>RAHAMA</v>
          </cell>
          <cell r="D144">
            <v>1.84</v>
          </cell>
          <cell r="E144">
            <v>2.84</v>
          </cell>
          <cell r="F144">
            <v>20</v>
          </cell>
        </row>
        <row r="145">
          <cell r="C145" t="str">
            <v>RAJBERHAMPUR</v>
          </cell>
          <cell r="D145">
            <v>3.22</v>
          </cell>
          <cell r="E145">
            <v>4.2200000000000006</v>
          </cell>
          <cell r="F145">
            <v>20</v>
          </cell>
        </row>
        <row r="146">
          <cell r="C146" t="str">
            <v>RAJKANIKA</v>
          </cell>
          <cell r="D146">
            <v>2.66</v>
          </cell>
          <cell r="E146">
            <v>3.66</v>
          </cell>
          <cell r="F146">
            <v>20</v>
          </cell>
        </row>
        <row r="147">
          <cell r="C147" t="str">
            <v>RAMBAG</v>
          </cell>
          <cell r="D147">
            <v>2.2000000000000002</v>
          </cell>
          <cell r="E147">
            <v>3.2</v>
          </cell>
          <cell r="F147">
            <v>20</v>
          </cell>
        </row>
        <row r="148">
          <cell r="C148" t="str">
            <v>RAMNAGAR</v>
          </cell>
          <cell r="D148">
            <v>1.84</v>
          </cell>
          <cell r="E148">
            <v>2.84</v>
          </cell>
          <cell r="F148">
            <v>20</v>
          </cell>
          <cell r="H148">
            <v>700</v>
          </cell>
        </row>
        <row r="149">
          <cell r="C149" t="str">
            <v>RAYAGADA</v>
          </cell>
          <cell r="D149">
            <v>3.63</v>
          </cell>
          <cell r="E149">
            <v>4.63</v>
          </cell>
          <cell r="F149">
            <v>20</v>
          </cell>
        </row>
        <row r="150">
          <cell r="C150" t="str">
            <v>REMUNA</v>
          </cell>
          <cell r="D150">
            <v>1.84</v>
          </cell>
          <cell r="E150">
            <v>2.84</v>
          </cell>
          <cell r="F150">
            <v>20</v>
          </cell>
        </row>
        <row r="151">
          <cell r="C151" t="str">
            <v>REMUNAGDRI</v>
          </cell>
          <cell r="D151">
            <v>1.84</v>
          </cell>
          <cell r="E151">
            <v>2.84</v>
          </cell>
          <cell r="F151">
            <v>20</v>
          </cell>
        </row>
        <row r="152">
          <cell r="C152" t="str">
            <v>SAKHIGOPAL</v>
          </cell>
          <cell r="D152">
            <v>1.84</v>
          </cell>
          <cell r="E152">
            <v>2.84</v>
          </cell>
          <cell r="F152">
            <v>20</v>
          </cell>
        </row>
        <row r="153">
          <cell r="C153" t="str">
            <v>SALIPUR</v>
          </cell>
          <cell r="D153">
            <v>1.84</v>
          </cell>
          <cell r="E153">
            <v>2.84</v>
          </cell>
          <cell r="F153">
            <v>20</v>
          </cell>
        </row>
        <row r="154">
          <cell r="C154" t="str">
            <v>SAMBALPUR</v>
          </cell>
          <cell r="D154">
            <v>2.97</v>
          </cell>
          <cell r="E154">
            <v>3.97</v>
          </cell>
          <cell r="F154">
            <v>20</v>
          </cell>
        </row>
        <row r="155">
          <cell r="C155" t="str">
            <v>SATASANKHA</v>
          </cell>
          <cell r="D155">
            <v>1.84</v>
          </cell>
          <cell r="E155">
            <v>2.84</v>
          </cell>
          <cell r="F155">
            <v>20</v>
          </cell>
        </row>
        <row r="156">
          <cell r="C156" t="str">
            <v>SORO</v>
          </cell>
          <cell r="D156">
            <v>1.84</v>
          </cell>
          <cell r="E156">
            <v>2.84</v>
          </cell>
          <cell r="F156">
            <v>20</v>
          </cell>
        </row>
        <row r="157">
          <cell r="C157" t="str">
            <v>SOUTHBALANDA</v>
          </cell>
          <cell r="D157">
            <v>2.2000000000000002</v>
          </cell>
          <cell r="E157">
            <v>3.2</v>
          </cell>
          <cell r="F157">
            <v>20</v>
          </cell>
          <cell r="H157" t="str">
            <v>DD.CH. 0.50 PER KG.</v>
          </cell>
        </row>
        <row r="158">
          <cell r="C158" t="str">
            <v>SUNAKHALA</v>
          </cell>
          <cell r="D158">
            <v>2.2000000000000002</v>
          </cell>
          <cell r="E158">
            <v>3.2</v>
          </cell>
          <cell r="F158">
            <v>20</v>
          </cell>
        </row>
        <row r="159">
          <cell r="C159" t="str">
            <v>TALCHER</v>
          </cell>
          <cell r="D159">
            <v>1.84</v>
          </cell>
          <cell r="E159">
            <v>2.84</v>
          </cell>
          <cell r="F159">
            <v>20</v>
          </cell>
        </row>
        <row r="160">
          <cell r="C160" t="str">
            <v>TAMANDO</v>
          </cell>
          <cell r="D160">
            <v>1.84</v>
          </cell>
          <cell r="E160">
            <v>2.84</v>
          </cell>
          <cell r="F160">
            <v>20</v>
          </cell>
        </row>
        <row r="161">
          <cell r="C161" t="str">
            <v>TANGI</v>
          </cell>
          <cell r="D161">
            <v>1.84</v>
          </cell>
          <cell r="E161">
            <v>2.84</v>
          </cell>
          <cell r="F161">
            <v>20</v>
          </cell>
        </row>
        <row r="162">
          <cell r="C162" t="str">
            <v>TARAPUR</v>
          </cell>
          <cell r="D162">
            <v>1.84</v>
          </cell>
          <cell r="E162">
            <v>2.84</v>
          </cell>
          <cell r="F162">
            <v>20</v>
          </cell>
        </row>
        <row r="163">
          <cell r="C163" t="str">
            <v>TIHIDI</v>
          </cell>
          <cell r="D163">
            <v>1.84</v>
          </cell>
          <cell r="E163">
            <v>2.84</v>
          </cell>
          <cell r="F163">
            <v>20</v>
          </cell>
        </row>
        <row r="164">
          <cell r="C164" t="str">
            <v>TIRTOL</v>
          </cell>
          <cell r="D164">
            <v>1.84</v>
          </cell>
          <cell r="E164">
            <v>2.84</v>
          </cell>
          <cell r="F164">
            <v>20</v>
          </cell>
        </row>
        <row r="165">
          <cell r="C165" t="str">
            <v>UDALA</v>
          </cell>
          <cell r="D165">
            <v>2.42</v>
          </cell>
          <cell r="E165">
            <v>3.42</v>
          </cell>
          <cell r="F165">
            <v>20</v>
          </cell>
        </row>
        <row r="166">
          <cell r="C166" t="str">
            <v>GHASIPURA</v>
          </cell>
          <cell r="D166">
            <v>2.42</v>
          </cell>
          <cell r="E166">
            <v>3.42</v>
          </cell>
          <cell r="F166">
            <v>20</v>
          </cell>
        </row>
        <row r="167">
          <cell r="C167" t="str">
            <v>RAISUAN</v>
          </cell>
          <cell r="D167">
            <v>2.25</v>
          </cell>
          <cell r="E167">
            <v>3.25</v>
          </cell>
          <cell r="F167">
            <v>20</v>
          </cell>
        </row>
        <row r="168">
          <cell r="C168" t="str">
            <v>KAKATPUR</v>
          </cell>
          <cell r="E168">
            <v>3.2</v>
          </cell>
          <cell r="F168">
            <v>20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P10" sqref="P10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10.7109375" style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4257812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 t="s">
        <v>38</v>
      </c>
      <c r="I1" s="18"/>
      <c r="J1" s="18"/>
      <c r="K1" s="18"/>
      <c r="L1" s="19"/>
    </row>
    <row r="2" spans="1:12" s="1" customFormat="1" ht="69" customHeight="1">
      <c r="A2" s="15" t="s">
        <v>39</v>
      </c>
      <c r="B2" s="16"/>
      <c r="C2" s="16"/>
      <c r="D2" s="16"/>
      <c r="E2" s="16"/>
      <c r="F2" s="16"/>
      <c r="G2" s="16"/>
      <c r="H2" s="17" t="s">
        <v>42</v>
      </c>
      <c r="I2" s="18"/>
      <c r="J2" s="18"/>
      <c r="K2" s="18"/>
      <c r="L2" s="19"/>
    </row>
    <row r="3" spans="1:12" s="7" customFormat="1">
      <c r="A3" s="5" t="s">
        <v>26</v>
      </c>
      <c r="B3" s="5" t="s">
        <v>27</v>
      </c>
      <c r="C3" s="5" t="s">
        <v>28</v>
      </c>
      <c r="D3" s="6" t="s">
        <v>29</v>
      </c>
      <c r="E3" s="5" t="s">
        <v>30</v>
      </c>
      <c r="F3" s="5" t="s">
        <v>31</v>
      </c>
      <c r="G3" s="5" t="s">
        <v>33</v>
      </c>
      <c r="H3" s="5" t="s">
        <v>32</v>
      </c>
      <c r="I3" s="8" t="s">
        <v>34</v>
      </c>
      <c r="J3" s="8" t="s">
        <v>35</v>
      </c>
      <c r="K3" s="8" t="s">
        <v>36</v>
      </c>
      <c r="L3" s="8" t="s">
        <v>37</v>
      </c>
    </row>
    <row r="4" spans="1:12">
      <c r="A4" s="2">
        <v>1</v>
      </c>
      <c r="B4" s="2" t="s">
        <v>0</v>
      </c>
      <c r="C4" s="2" t="s">
        <v>19</v>
      </c>
      <c r="D4" s="3" t="s">
        <v>1</v>
      </c>
      <c r="E4" s="4" t="s">
        <v>18</v>
      </c>
      <c r="F4" s="2" t="s">
        <v>12</v>
      </c>
      <c r="G4" s="2">
        <v>82</v>
      </c>
      <c r="H4" s="2">
        <v>732</v>
      </c>
      <c r="I4" s="2">
        <f>VLOOKUP(F4,'[1]SPINAX CHEM'!$C$4:$E$168,3,FALSE)</f>
        <v>2.84</v>
      </c>
      <c r="J4" s="9">
        <f>VLOOKUP(F4,'[1]SPINAX CHEM'!$C$4:$H$168,6,FALSE)</f>
        <v>0</v>
      </c>
      <c r="K4" s="9">
        <v>20</v>
      </c>
      <c r="L4" s="9">
        <f>H4*I4+J4+K4</f>
        <v>2098.88</v>
      </c>
    </row>
    <row r="5" spans="1:12">
      <c r="A5" s="2">
        <v>2</v>
      </c>
      <c r="B5" s="2" t="s">
        <v>0</v>
      </c>
      <c r="C5" s="2" t="s">
        <v>20</v>
      </c>
      <c r="D5" s="3" t="s">
        <v>2</v>
      </c>
      <c r="E5" s="4" t="s">
        <v>18</v>
      </c>
      <c r="F5" s="2" t="s">
        <v>13</v>
      </c>
      <c r="G5" s="2">
        <v>85</v>
      </c>
      <c r="H5" s="2">
        <v>870</v>
      </c>
      <c r="I5" s="2">
        <f>VLOOKUP(F5,'[1]SPINAX CHEM'!$C$4:$E$168,3,FALSE)</f>
        <v>2.84</v>
      </c>
      <c r="J5" s="9">
        <f>VLOOKUP(F5,'[1]SPINAX CHEM'!$C$4:$H$168,6,FALSE)</f>
        <v>0</v>
      </c>
      <c r="K5" s="9">
        <v>20</v>
      </c>
      <c r="L5" s="9">
        <f t="shared" ref="L5:L9" si="0">H5*I5+J5+K5</f>
        <v>2490.7999999999997</v>
      </c>
    </row>
    <row r="6" spans="1:12">
      <c r="A6" s="2">
        <v>3</v>
      </c>
      <c r="B6" s="2" t="s">
        <v>3</v>
      </c>
      <c r="C6" s="2" t="s">
        <v>21</v>
      </c>
      <c r="D6" s="3" t="s">
        <v>4</v>
      </c>
      <c r="E6" s="4" t="s">
        <v>18</v>
      </c>
      <c r="F6" s="2" t="s">
        <v>14</v>
      </c>
      <c r="G6" s="2">
        <v>117</v>
      </c>
      <c r="H6" s="2">
        <v>1273</v>
      </c>
      <c r="I6" s="2">
        <f>VLOOKUP(F6,'[1]SPINAX CHEM'!$C$4:$E$168,3,FALSE)</f>
        <v>2.84</v>
      </c>
      <c r="J6" s="9">
        <f>VLOOKUP(F6,'[1]SPINAX CHEM'!$C$4:$H$168,6,FALSE)</f>
        <v>0</v>
      </c>
      <c r="K6" s="9">
        <v>20</v>
      </c>
      <c r="L6" s="9">
        <f t="shared" si="0"/>
        <v>3635.3199999999997</v>
      </c>
    </row>
    <row r="7" spans="1:12">
      <c r="A7" s="2">
        <v>5</v>
      </c>
      <c r="B7" s="2" t="s">
        <v>5</v>
      </c>
      <c r="C7" s="2" t="s">
        <v>22</v>
      </c>
      <c r="D7" s="3" t="s">
        <v>6</v>
      </c>
      <c r="E7" s="4" t="s">
        <v>18</v>
      </c>
      <c r="F7" s="2" t="s">
        <v>14</v>
      </c>
      <c r="G7" s="2">
        <v>92</v>
      </c>
      <c r="H7" s="2">
        <v>1050</v>
      </c>
      <c r="I7" s="2">
        <f>VLOOKUP(F7,'[1]SPINAX CHEM'!$C$4:$E$168,3,FALSE)</f>
        <v>2.84</v>
      </c>
      <c r="J7" s="9">
        <f>VLOOKUP(F7,'[1]SPINAX CHEM'!$C$4:$H$168,6,FALSE)</f>
        <v>0</v>
      </c>
      <c r="K7" s="9">
        <v>20</v>
      </c>
      <c r="L7" s="9">
        <f t="shared" si="0"/>
        <v>3002</v>
      </c>
    </row>
    <row r="8" spans="1:12" ht="30">
      <c r="A8" s="2">
        <v>6</v>
      </c>
      <c r="B8" s="2" t="s">
        <v>7</v>
      </c>
      <c r="C8" s="2" t="s">
        <v>23</v>
      </c>
      <c r="D8" s="3" t="s">
        <v>8</v>
      </c>
      <c r="E8" s="4" t="s">
        <v>18</v>
      </c>
      <c r="F8" s="2" t="s">
        <v>15</v>
      </c>
      <c r="G8" s="2">
        <v>123</v>
      </c>
      <c r="H8" s="2">
        <v>1120</v>
      </c>
      <c r="I8" s="2">
        <f>VLOOKUP(F8,'[1]SPINAX CHEM'!$C$4:$E$168,3,FALSE)</f>
        <v>3.46</v>
      </c>
      <c r="J8" s="9">
        <f>VLOOKUP(F8,'[1]SPINAX CHEM'!$C$4:$H$168,6,FALSE)</f>
        <v>0</v>
      </c>
      <c r="K8" s="9">
        <v>20</v>
      </c>
      <c r="L8" s="9">
        <f t="shared" si="0"/>
        <v>3895.2</v>
      </c>
    </row>
    <row r="9" spans="1:12">
      <c r="A9" s="2">
        <v>7</v>
      </c>
      <c r="B9" s="2" t="s">
        <v>9</v>
      </c>
      <c r="C9" s="2" t="s">
        <v>24</v>
      </c>
      <c r="D9" s="3" t="s">
        <v>10</v>
      </c>
      <c r="E9" s="4" t="s">
        <v>18</v>
      </c>
      <c r="F9" s="2" t="s">
        <v>16</v>
      </c>
      <c r="G9" s="2">
        <v>104</v>
      </c>
      <c r="H9" s="2">
        <v>1110</v>
      </c>
      <c r="I9" s="2">
        <f>VLOOKUP(F9,'[1]SPINAX CHEM'!$C$4:$E$168,3,FALSE)</f>
        <v>2.84</v>
      </c>
      <c r="J9" s="9">
        <f>VLOOKUP(F9,'[1]SPINAX CHEM'!$C$4:$H$168,6,FALSE)</f>
        <v>0</v>
      </c>
      <c r="K9" s="9">
        <v>20</v>
      </c>
      <c r="L9" s="9">
        <f t="shared" si="0"/>
        <v>3172.3999999999996</v>
      </c>
    </row>
    <row r="10" spans="1:12">
      <c r="A10" s="2">
        <v>8</v>
      </c>
      <c r="B10" s="2" t="s">
        <v>9</v>
      </c>
      <c r="C10" s="2" t="s">
        <v>25</v>
      </c>
      <c r="D10" s="3" t="s">
        <v>11</v>
      </c>
      <c r="E10" s="4" t="s">
        <v>18</v>
      </c>
      <c r="F10" s="2" t="s">
        <v>17</v>
      </c>
      <c r="G10" s="2">
        <v>5</v>
      </c>
      <c r="H10" s="2">
        <v>35</v>
      </c>
      <c r="I10" s="2">
        <f>VLOOKUP(F10,'[1]SPINAX CHEM'!$C$4:$E$168,3,FALSE)</f>
        <v>2.84</v>
      </c>
      <c r="J10" s="9">
        <f>VLOOKUP(F10,'[1]SPINAX CHEM'!$C$4:$H$168,6,FALSE)</f>
        <v>0</v>
      </c>
      <c r="K10" s="9">
        <v>20</v>
      </c>
      <c r="L10" s="9">
        <f>50*I10+J10+K10</f>
        <v>162</v>
      </c>
    </row>
    <row r="11" spans="1:12" s="11" customFormat="1">
      <c r="A11" s="20" t="s">
        <v>43</v>
      </c>
      <c r="B11" s="21"/>
      <c r="C11" s="21"/>
      <c r="D11" s="21"/>
      <c r="E11" s="21"/>
      <c r="F11" s="21"/>
      <c r="G11" s="21"/>
      <c r="H11" s="21"/>
      <c r="I11" s="22"/>
      <c r="J11" s="22"/>
      <c r="K11" s="23"/>
      <c r="L11" s="10">
        <f>ROUND(SUM(L4:L10),0)</f>
        <v>18457</v>
      </c>
    </row>
    <row r="12" spans="1:12" s="11" customFormat="1" ht="30" customHeight="1">
      <c r="A12" s="13" t="s">
        <v>40</v>
      </c>
      <c r="B12" s="13"/>
      <c r="C12" s="13"/>
      <c r="D12" s="13"/>
      <c r="E12" s="13"/>
      <c r="F12" s="13"/>
      <c r="G12" s="13"/>
      <c r="H12" s="13"/>
      <c r="I12" s="14"/>
      <c r="J12" s="14"/>
      <c r="K12" s="14"/>
      <c r="L12" s="14"/>
    </row>
    <row r="13" spans="1:12" s="11" customFormat="1" ht="30" customHeight="1">
      <c r="A13" s="13" t="s">
        <v>41</v>
      </c>
      <c r="B13" s="13"/>
      <c r="C13" s="13"/>
      <c r="D13" s="13"/>
      <c r="E13" s="13"/>
      <c r="F13" s="13"/>
      <c r="G13" s="13"/>
      <c r="H13" s="13"/>
      <c r="I13" s="14"/>
      <c r="J13" s="14"/>
      <c r="K13" s="14"/>
      <c r="L13" s="14"/>
    </row>
    <row r="14" spans="1:12">
      <c r="G14" s="12">
        <f>SUM(G4:G10)</f>
        <v>608</v>
      </c>
      <c r="H14" s="12">
        <f>SUM(H4:H10)</f>
        <v>6190</v>
      </c>
    </row>
  </sheetData>
  <mergeCells count="7">
    <mergeCell ref="A12:L12"/>
    <mergeCell ref="A13:L13"/>
    <mergeCell ref="A1:G1"/>
    <mergeCell ref="A2:G2"/>
    <mergeCell ref="H1:L1"/>
    <mergeCell ref="H2:L2"/>
    <mergeCell ref="A11:K11"/>
  </mergeCells>
  <pageMargins left="0.41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2025-11-14T04:54:05Z</cp:lastPrinted>
  <dcterms:created xsi:type="dcterms:W3CDTF">2025-11-14T03:26:59Z</dcterms:created>
  <dcterms:modified xsi:type="dcterms:W3CDTF">2025-11-14T04:54:07Z</dcterms:modified>
</cp:coreProperties>
</file>