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7" i="1"/>
  <c r="L4"/>
  <c r="G10"/>
  <c r="J5"/>
  <c r="L5" s="1"/>
  <c r="J6"/>
  <c r="J4"/>
  <c r="H5"/>
  <c r="H6"/>
  <c r="L6" s="1"/>
  <c r="H4"/>
</calcChain>
</file>

<file path=xl/sharedStrings.xml><?xml version="1.0" encoding="utf-8"?>
<sst xmlns="http://schemas.openxmlformats.org/spreadsheetml/2006/main" count="33" uniqueCount="31">
  <si>
    <t>02/6/2025</t>
  </si>
  <si>
    <t>160</t>
  </si>
  <si>
    <t>28/6/2025</t>
  </si>
  <si>
    <t>263</t>
  </si>
  <si>
    <t>30/6/2025</t>
  </si>
  <si>
    <t>236</t>
  </si>
  <si>
    <t>SL</t>
  </si>
  <si>
    <t>DATE</t>
  </si>
  <si>
    <t>LR NO</t>
  </si>
  <si>
    <t>INV NO</t>
  </si>
  <si>
    <t>FROM</t>
  </si>
  <si>
    <t>TO</t>
  </si>
  <si>
    <t>CASE</t>
  </si>
  <si>
    <t>MA/02177</t>
  </si>
  <si>
    <t>MA/03094</t>
  </si>
  <si>
    <t>MA/03183</t>
  </si>
  <si>
    <t>BARIPADA</t>
  </si>
  <si>
    <t>ANGUL</t>
  </si>
  <si>
    <t>JHUMPURA</t>
  </si>
  <si>
    <t>CTC</t>
  </si>
  <si>
    <t>RATE</t>
  </si>
  <si>
    <t>HAM</t>
  </si>
  <si>
    <t>DD.CH</t>
  </si>
  <si>
    <t>LR CH</t>
  </si>
  <si>
    <t>AMOUNT</t>
  </si>
  <si>
    <t>Thanking you for your business.
PRAGATI LOGISTICS</t>
  </si>
  <si>
    <t>INVOICE
PRAGATI LOGISTICS,SAMANTA SAHI KHUNTIA LANE,8984191006
GST No:21AGHPB9356M1Z9</t>
  </si>
  <si>
    <t xml:space="preserve">VIDHI VIDHAN LOGISTICSS
Address:DHANAWAT COMPLEX CUTTACK,9078824597
GST No:21AABPA0216D1Z2
</t>
  </si>
  <si>
    <t>(RUPEES ONE THOUSAND TWO HUNDRED FOURTY FOUR ONLY)</t>
  </si>
  <si>
    <t xml:space="preserve">Bill Date : 30/06/2025
Bill NO : 9429
Total Amount : 1244.00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</si>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</sst>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7</xdr:col>
      <xdr:colOff>228600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37052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5.85546875" bestFit="1" customWidth="1"/>
    <col min="12" max="12" width="9.42578125" bestFit="1" customWidth="1"/>
  </cols>
  <sheetData>
    <row r="1" spans="1:12" s="7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26</v>
      </c>
      <c r="J1" s="19"/>
      <c r="K1" s="19"/>
      <c r="L1" s="19"/>
    </row>
    <row r="2" spans="1:12" s="7" customFormat="1" ht="63.75" customHeight="1">
      <c r="A2" s="20" t="s">
        <v>27</v>
      </c>
      <c r="B2" s="21"/>
      <c r="C2" s="21"/>
      <c r="D2" s="21"/>
      <c r="E2" s="21"/>
      <c r="F2" s="21"/>
      <c r="G2" s="21"/>
      <c r="H2" s="22"/>
      <c r="I2" s="18" t="s">
        <v>29</v>
      </c>
      <c r="J2" s="19"/>
      <c r="K2" s="19"/>
      <c r="L2" s="19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2" t="s">
        <v>19</v>
      </c>
      <c r="F4" s="2" t="s">
        <v>16</v>
      </c>
      <c r="G4" s="2">
        <v>4</v>
      </c>
      <c r="H4" s="8">
        <f>VLOOKUP(F4,'[1]ANIK INDUSTRI'!$C$4:$D$92,2,FALSE)</f>
        <v>50</v>
      </c>
      <c r="I4" s="8">
        <v>8</v>
      </c>
      <c r="J4" s="8">
        <f>VLOOKUP(F4,'[1]ANIK INDUSTRI'!$C$4:$E$92,3,FALSE)*G4</f>
        <v>40</v>
      </c>
      <c r="K4" s="8">
        <v>50</v>
      </c>
      <c r="L4" s="8">
        <f>G4*H4+I4+J4+K4</f>
        <v>298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2" t="s">
        <v>19</v>
      </c>
      <c r="F5" s="2" t="s">
        <v>17</v>
      </c>
      <c r="G5" s="2">
        <v>6</v>
      </c>
      <c r="H5" s="8">
        <f>VLOOKUP(F5,'[1]ANIK INDUSTRI'!$C$4:$D$92,2,FALSE)</f>
        <v>45</v>
      </c>
      <c r="I5" s="8">
        <v>12</v>
      </c>
      <c r="J5" s="8">
        <f>VLOOKUP(F5,'[1]ANIK INDUSTRI'!$C$4:$E$92,3,FALSE)*G5</f>
        <v>60</v>
      </c>
      <c r="K5" s="8">
        <v>50</v>
      </c>
      <c r="L5" s="8">
        <f t="shared" ref="L5:L6" si="0">G5*H5+I5+J5+K5</f>
        <v>392</v>
      </c>
    </row>
    <row r="6" spans="1:12">
      <c r="A6" s="2">
        <v>3</v>
      </c>
      <c r="B6" s="2" t="s">
        <v>4</v>
      </c>
      <c r="C6" s="2" t="s">
        <v>15</v>
      </c>
      <c r="D6" s="2" t="s">
        <v>5</v>
      </c>
      <c r="E6" s="2" t="s">
        <v>19</v>
      </c>
      <c r="F6" s="2" t="s">
        <v>18</v>
      </c>
      <c r="G6" s="2">
        <v>7</v>
      </c>
      <c r="H6" s="8">
        <f>VLOOKUP(F6,'[1]ANIK INDUSTRI'!$C$4:$D$92,2,FALSE)</f>
        <v>50</v>
      </c>
      <c r="I6" s="8">
        <v>14</v>
      </c>
      <c r="J6" s="8">
        <f>VLOOKUP(F6,'[1]ANIK INDUSTRI'!$C$4:$E$92,3,FALSE)*G6</f>
        <v>140</v>
      </c>
      <c r="K6" s="8">
        <v>50</v>
      </c>
      <c r="L6" s="8">
        <f t="shared" si="0"/>
        <v>554</v>
      </c>
    </row>
    <row r="7" spans="1:12" s="6" customFormat="1">
      <c r="A7" s="9" t="s">
        <v>28</v>
      </c>
      <c r="B7" s="10"/>
      <c r="C7" s="10"/>
      <c r="D7" s="10"/>
      <c r="E7" s="10"/>
      <c r="F7" s="10"/>
      <c r="G7" s="10"/>
      <c r="H7" s="11"/>
      <c r="I7" s="11"/>
      <c r="J7" s="11"/>
      <c r="K7" s="12"/>
      <c r="L7" s="5">
        <f>SUM(L4:L6)</f>
        <v>1244</v>
      </c>
    </row>
    <row r="8" spans="1:12" s="6" customFormat="1" ht="30" customHeight="1">
      <c r="A8" s="13" t="s">
        <v>30</v>
      </c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 s="6" customFormat="1" ht="30" customHeight="1">
      <c r="A9" s="13" t="s">
        <v>25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>
      <c r="G10" s="23">
        <f>SUM(G4:G6)</f>
        <v>17</v>
      </c>
    </row>
  </sheetData>
  <mergeCells count="7">
    <mergeCell ref="A7:K7"/>
    <mergeCell ref="A8:L8"/>
    <mergeCell ref="A9:L9"/>
    <mergeCell ref="A1:H1"/>
    <mergeCell ref="I1:L1"/>
    <mergeCell ref="A2:H2"/>
    <mergeCell ref="I2:L2"/>
  </mergeCells>
  <pageMargins left="0.63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2025-07-14T07:31:24Z</cp:lastPrinted>
  <dcterms:created xsi:type="dcterms:W3CDTF">2025-07-11T12:31:58Z</dcterms:created>
  <dcterms:modified xsi:type="dcterms:W3CDTF">2025-07-14T07:32:08Z</dcterms:modified>
</cp:coreProperties>
</file>