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7" i="1"/>
  <c r="G10"/>
  <c r="I5"/>
  <c r="J5"/>
  <c r="I6"/>
  <c r="J6"/>
  <c r="J4"/>
  <c r="I4"/>
  <c r="H5"/>
  <c r="L5" s="1"/>
  <c r="H6"/>
  <c r="L6" s="1"/>
  <c r="H4"/>
  <c r="L4" s="1"/>
</calcChain>
</file>

<file path=xl/sharedStrings.xml><?xml version="1.0" encoding="utf-8"?>
<sst xmlns="http://schemas.openxmlformats.org/spreadsheetml/2006/main" count="33" uniqueCount="30">
  <si>
    <t>09/10/2025</t>
  </si>
  <si>
    <t>490</t>
  </si>
  <si>
    <t>25/10/2025</t>
  </si>
  <si>
    <t>501</t>
  </si>
  <si>
    <t>31/10/2025</t>
  </si>
  <si>
    <t>508</t>
  </si>
  <si>
    <t>MA/06953</t>
  </si>
  <si>
    <t>MA/07570</t>
  </si>
  <si>
    <t>MA/07860</t>
  </si>
  <si>
    <t>SORO</t>
  </si>
  <si>
    <t>BOLANGIR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</si>
  <si>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</si>
  <si>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</si>
  <si>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</si>
  <si>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</si>
  <si>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</si>
  <si>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</si>
  <si>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</si>
  <si>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</si>
  <si>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</si>
  <si>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</si>
  <si>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</si>
  <si>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</si>
  <si>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</si>
  <si>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</si>
  <si>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 N TRADERS
Address:L N TRADERSWARD NO - 17  25 BUXIBAZARCUTTACK,8093725375
GST No:21DCBPR0932Q1ZG
</t>
  </si>
  <si>
    <t>Thanking you for your business.
PRAGATI LOGISTICS</t>
  </si>
  <si>
    <t>(RUPEES SEVEN HUNDRED NINETY SEVEN ONLY)</t>
  </si>
  <si>
    <t>Bill Date: 31/10/2025
Bill NO : 19221
Total Amount : 797.00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</si>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</sst>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7</xdr:col>
      <xdr:colOff>238125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1" y="0"/>
          <a:ext cx="3733799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  <row r="32">
          <cell r="B32" t="str">
            <v>BERHAMPUR</v>
          </cell>
          <cell r="C32">
            <v>40</v>
          </cell>
        </row>
        <row r="33">
          <cell r="B33" t="str">
            <v>JAGATSINGHPUR</v>
          </cell>
          <cell r="C33">
            <v>35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24</v>
      </c>
      <c r="J1" s="20"/>
      <c r="K1" s="20"/>
      <c r="L1" s="21"/>
    </row>
    <row r="2" spans="1:12" s="1" customFormat="1" ht="63" customHeight="1">
      <c r="A2" s="16" t="s">
        <v>25</v>
      </c>
      <c r="B2" s="17"/>
      <c r="C2" s="17"/>
      <c r="D2" s="17"/>
      <c r="E2" s="17"/>
      <c r="F2" s="17"/>
      <c r="G2" s="17"/>
      <c r="H2" s="18"/>
      <c r="I2" s="19" t="s">
        <v>28</v>
      </c>
      <c r="J2" s="20"/>
      <c r="K2" s="20"/>
      <c r="L2" s="21"/>
    </row>
    <row r="3" spans="1:12" s="7" customFormat="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</row>
    <row r="4" spans="1:12">
      <c r="A4" s="3">
        <v>1</v>
      </c>
      <c r="B4" s="3" t="s">
        <v>0</v>
      </c>
      <c r="C4" s="3" t="s">
        <v>6</v>
      </c>
      <c r="D4" s="3" t="s">
        <v>1</v>
      </c>
      <c r="E4" s="5" t="s">
        <v>11</v>
      </c>
      <c r="F4" s="3" t="s">
        <v>9</v>
      </c>
      <c r="G4" s="3">
        <v>2</v>
      </c>
      <c r="H4" s="8">
        <f>VLOOKUP(F4,'[1]L N TRADERS'!$B$4:$C$33,2,FALSE)</f>
        <v>40</v>
      </c>
      <c r="I4" s="8">
        <f>G4*2</f>
        <v>4</v>
      </c>
      <c r="J4" s="8">
        <f>G4*10</f>
        <v>20</v>
      </c>
      <c r="K4" s="8">
        <v>35</v>
      </c>
      <c r="L4" s="8">
        <f>G4*H4+I4+J4+K4</f>
        <v>139</v>
      </c>
    </row>
    <row r="5" spans="1:12">
      <c r="A5" s="3">
        <v>2</v>
      </c>
      <c r="B5" s="3" t="s">
        <v>2</v>
      </c>
      <c r="C5" s="3" t="s">
        <v>7</v>
      </c>
      <c r="D5" s="3" t="s">
        <v>3</v>
      </c>
      <c r="E5" s="5" t="s">
        <v>11</v>
      </c>
      <c r="F5" s="3" t="s">
        <v>10</v>
      </c>
      <c r="G5" s="3">
        <v>6</v>
      </c>
      <c r="H5" s="8">
        <f>VLOOKUP(F5,'[1]L N TRADERS'!$B$4:$C$33,2,FALSE)</f>
        <v>60</v>
      </c>
      <c r="I5" s="8">
        <f t="shared" ref="I5:I6" si="0">G5*2</f>
        <v>12</v>
      </c>
      <c r="J5" s="8">
        <f t="shared" ref="J5:J6" si="1">G5*10</f>
        <v>60</v>
      </c>
      <c r="K5" s="8">
        <v>35</v>
      </c>
      <c r="L5" s="8">
        <f t="shared" ref="L5:L6" si="2">G5*H5+I5+J5+K5</f>
        <v>467</v>
      </c>
    </row>
    <row r="6" spans="1:12">
      <c r="A6" s="3">
        <v>3</v>
      </c>
      <c r="B6" s="3" t="s">
        <v>4</v>
      </c>
      <c r="C6" s="3" t="s">
        <v>8</v>
      </c>
      <c r="D6" s="3" t="s">
        <v>5</v>
      </c>
      <c r="E6" s="5" t="s">
        <v>11</v>
      </c>
      <c r="F6" s="3" t="s">
        <v>9</v>
      </c>
      <c r="G6" s="3">
        <v>3</v>
      </c>
      <c r="H6" s="8">
        <f>VLOOKUP(F6,'[1]L N TRADERS'!$B$4:$C$33,2,FALSE)</f>
        <v>40</v>
      </c>
      <c r="I6" s="8">
        <f t="shared" si="0"/>
        <v>6</v>
      </c>
      <c r="J6" s="8">
        <f t="shared" si="1"/>
        <v>30</v>
      </c>
      <c r="K6" s="8">
        <v>35</v>
      </c>
      <c r="L6" s="8">
        <f t="shared" si="2"/>
        <v>191</v>
      </c>
    </row>
    <row r="7" spans="1:12" s="10" customFormat="1" ht="15" customHeight="1">
      <c r="A7" s="11" t="s">
        <v>27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9">
        <f>SUM(L4:L6)</f>
        <v>797</v>
      </c>
    </row>
    <row r="8" spans="1:12" s="10" customFormat="1" ht="30" customHeight="1">
      <c r="A8" s="14" t="s">
        <v>29</v>
      </c>
      <c r="B8" s="14"/>
      <c r="C8" s="14"/>
      <c r="D8" s="14"/>
      <c r="E8" s="14"/>
      <c r="F8" s="14"/>
      <c r="G8" s="14"/>
      <c r="H8" s="15"/>
      <c r="I8" s="15"/>
      <c r="J8" s="15"/>
      <c r="K8" s="15"/>
      <c r="L8" s="4"/>
    </row>
    <row r="9" spans="1:12" s="10" customFormat="1" ht="30" customHeight="1">
      <c r="A9" s="14" t="s">
        <v>26</v>
      </c>
      <c r="B9" s="14"/>
      <c r="C9" s="14"/>
      <c r="D9" s="14"/>
      <c r="E9" s="14"/>
      <c r="F9" s="14"/>
      <c r="G9" s="14"/>
      <c r="H9" s="15"/>
      <c r="I9" s="15"/>
      <c r="J9" s="15"/>
      <c r="K9" s="15"/>
      <c r="L9" s="4"/>
    </row>
    <row r="10" spans="1:12">
      <c r="G10" s="2">
        <f>SUM(G2:G6)</f>
        <v>11</v>
      </c>
    </row>
  </sheetData>
  <mergeCells count="7">
    <mergeCell ref="A7:K7"/>
    <mergeCell ref="A8:K8"/>
    <mergeCell ref="A9:K9"/>
    <mergeCell ref="A1:H1"/>
    <mergeCell ref="I1:L1"/>
    <mergeCell ref="A2:H2"/>
    <mergeCell ref="I2:L2"/>
  </mergeCells>
  <conditionalFormatting sqref="C8:C9">
    <cfRule type="duplicateValues" dxfId="0" priority="1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2025-11-14T04:26:59Z</cp:lastPrinted>
  <dcterms:created xsi:type="dcterms:W3CDTF">2025-11-14T03:38:28Z</dcterms:created>
  <dcterms:modified xsi:type="dcterms:W3CDTF">2025-11-14T04:27:04Z</dcterms:modified>
</cp:coreProperties>
</file>