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Sheet1!$H$1:$H$47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39" i="1"/>
  <c r="K37"/>
  <c r="I37"/>
  <c r="I36"/>
  <c r="K36" s="1"/>
  <c r="I35"/>
  <c r="K35" s="1"/>
  <c r="I34"/>
  <c r="K34" s="1"/>
  <c r="K33"/>
  <c r="I33"/>
  <c r="I32"/>
  <c r="K32" s="1"/>
  <c r="K31"/>
  <c r="I31"/>
  <c r="I30"/>
  <c r="K30" s="1"/>
  <c r="K29"/>
  <c r="I29"/>
  <c r="I28"/>
  <c r="K28" s="1"/>
  <c r="I27"/>
  <c r="K27" s="1"/>
  <c r="I26"/>
  <c r="K26" s="1"/>
  <c r="K25"/>
  <c r="I25"/>
  <c r="I24"/>
  <c r="K24" s="1"/>
  <c r="K23"/>
  <c r="I23"/>
  <c r="I22"/>
  <c r="K22" s="1"/>
  <c r="K21"/>
  <c r="I21"/>
  <c r="I20"/>
  <c r="K20" s="1"/>
  <c r="K19"/>
  <c r="I19"/>
  <c r="I18"/>
  <c r="K18" s="1"/>
  <c r="K17"/>
  <c r="I17"/>
  <c r="I16"/>
  <c r="K16" s="1"/>
  <c r="K15"/>
  <c r="I15"/>
  <c r="I14"/>
  <c r="K14" s="1"/>
  <c r="K13"/>
  <c r="I13"/>
  <c r="I12"/>
  <c r="K12" s="1"/>
  <c r="I11"/>
  <c r="K11" s="1"/>
  <c r="K10"/>
  <c r="I10"/>
  <c r="I9"/>
  <c r="K9" s="1"/>
  <c r="K8"/>
  <c r="I8"/>
  <c r="K38" l="1"/>
</calcChain>
</file>

<file path=xl/sharedStrings.xml><?xml version="1.0" encoding="utf-8"?>
<sst xmlns="http://schemas.openxmlformats.org/spreadsheetml/2006/main" count="148" uniqueCount="104">
  <si>
    <t>DATE</t>
  </si>
  <si>
    <t>FROM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</si>
  <si>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</si>
  <si>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</si>
  <si>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</si>
  <si>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</si>
  <si>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</si>
  <si>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</si>
  <si>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</si>
  <si>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</si>
  <si>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</si>
  <si>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</si>
  <si>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</si>
  <si>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TO,</t>
  </si>
  <si>
    <t>AMT.</t>
  </si>
  <si>
    <t>CUTTACK</t>
  </si>
  <si>
    <t>CTC</t>
  </si>
  <si>
    <t>M/S RALSON INDIA LTD.</t>
  </si>
  <si>
    <t>GSTIN : 21AAACR0281P1ZF</t>
  </si>
  <si>
    <t>BERHAMPUR</t>
  </si>
  <si>
    <t>HML</t>
  </si>
  <si>
    <t>LR CH.</t>
  </si>
  <si>
    <t>ANANDAPUR</t>
  </si>
  <si>
    <t>PARADEEP</t>
  </si>
  <si>
    <t>ANGUL</t>
  </si>
  <si>
    <t>KENDRAPARA</t>
  </si>
  <si>
    <t>NALCO</t>
  </si>
  <si>
    <t>BAHANAGA</t>
  </si>
  <si>
    <t>RATE</t>
  </si>
  <si>
    <t>KEONJHAR</t>
  </si>
  <si>
    <t>SAMBALPUR</t>
  </si>
  <si>
    <t>BINJHARPUR</t>
  </si>
  <si>
    <t>MONTH   : JANUARY, 2022</t>
  </si>
  <si>
    <t>BILL DATE : 31/01/2022</t>
  </si>
  <si>
    <t>KINDLY ,VERIFY &amp; CONFIRM US  WITHIN 7 DAYS , ELSE GST WILL 20TH FEBRUARY, 2022.</t>
  </si>
  <si>
    <t>INV. NO.</t>
  </si>
  <si>
    <t>AUTO TYRE &amp; TUBE</t>
  </si>
  <si>
    <t>PL/JA/21460/21-22</t>
  </si>
  <si>
    <t>3938</t>
  </si>
  <si>
    <t>JATNI</t>
  </si>
  <si>
    <t>PL/JA/21482/21-22</t>
  </si>
  <si>
    <t>1411701260</t>
  </si>
  <si>
    <t>PL/JA/21503/21-22</t>
  </si>
  <si>
    <t>1238</t>
  </si>
  <si>
    <t>PL/JA/21519/21-22</t>
  </si>
  <si>
    <t>1248</t>
  </si>
  <si>
    <t>PL/JA/21524/21-22</t>
  </si>
  <si>
    <t>1249</t>
  </si>
  <si>
    <t>PL/JA/21684/21-22</t>
  </si>
  <si>
    <t>1270</t>
  </si>
  <si>
    <t>PL/JA/21685/21-22</t>
  </si>
  <si>
    <t>1276/1277</t>
  </si>
  <si>
    <t>PL/JA/21713/21-22</t>
  </si>
  <si>
    <t>1267</t>
  </si>
  <si>
    <t>BRAJARAJNAGAR</t>
  </si>
  <si>
    <t>PL/JA/21716/21-22</t>
  </si>
  <si>
    <t>1263</t>
  </si>
  <si>
    <t>PL/JA/21753/21-22</t>
  </si>
  <si>
    <t>273/264</t>
  </si>
  <si>
    <t>PL/JA/21766/21-22</t>
  </si>
  <si>
    <t>1265</t>
  </si>
  <si>
    <t>SWAMPATNA</t>
  </si>
  <si>
    <t>PL/JA/21767/21-22</t>
  </si>
  <si>
    <t>1243</t>
  </si>
  <si>
    <t>PL/JA/21806/21-22</t>
  </si>
  <si>
    <t>1278</t>
  </si>
  <si>
    <t>PL/JA/21873/21-22</t>
  </si>
  <si>
    <t>1280/1281</t>
  </si>
  <si>
    <t>PL/JA/21940/21-22</t>
  </si>
  <si>
    <t>1284/1283</t>
  </si>
  <si>
    <t>PL/JA/22232/21-22</t>
  </si>
  <si>
    <t>1287</t>
  </si>
  <si>
    <t>PL/JA/22298/21-22</t>
  </si>
  <si>
    <t>1282/76</t>
  </si>
  <si>
    <t>ITAMATI</t>
  </si>
  <si>
    <t>PL/JA/22313/21-22</t>
  </si>
  <si>
    <t>1290</t>
  </si>
  <si>
    <t>PL/JA/22392/21-22</t>
  </si>
  <si>
    <t>1256</t>
  </si>
  <si>
    <t>MANGALPUR</t>
  </si>
  <si>
    <t>PL/JA/22491/21-22</t>
  </si>
  <si>
    <t>1295</t>
  </si>
  <si>
    <t>PL/JA/22532/21-22</t>
  </si>
  <si>
    <t>1296</t>
  </si>
  <si>
    <t>PL/JA/22539/21-22</t>
  </si>
  <si>
    <t>1297/1298</t>
  </si>
  <si>
    <t>PL/JA/22683/21-22</t>
  </si>
  <si>
    <t>1299</t>
  </si>
  <si>
    <t>PL/JA/22868/21-22</t>
  </si>
  <si>
    <t>1311</t>
  </si>
  <si>
    <t>PL/JA/23018/21-22</t>
  </si>
  <si>
    <t>1312/1313</t>
  </si>
  <si>
    <t>PL/JA/23046/21-22</t>
  </si>
  <si>
    <t>1315</t>
  </si>
  <si>
    <t>PL/JA/23267/21-22</t>
  </si>
  <si>
    <t>1322</t>
  </si>
  <si>
    <t>PL/JA/23451/21-22</t>
  </si>
  <si>
    <t>1321</t>
  </si>
  <si>
    <t>PL/JA/23489/21-22</t>
  </si>
  <si>
    <t>1328</t>
  </si>
  <si>
    <t>PL/JA/23520/21-22</t>
  </si>
  <si>
    <t>1326</t>
  </si>
  <si>
    <t>(RUPEES FOURTEEN THOUSAND TWO HUNDRED TWENTY NINE ONLY)</t>
  </si>
  <si>
    <t>BILL NO.   : INV-44489/21-22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</si>
</sst>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164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7" fillId="2" borderId="0" xfId="0" applyNumberFormat="1" applyFont="1" applyFill="1" applyAlignment="1">
      <alignment vertical="top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1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2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37" zoomScale="145" zoomScaleNormal="145" workbookViewId="0">
      <selection activeCell="I46" sqref="I46"/>
    </sheetView>
  </sheetViews>
  <sheetFormatPr defaultRowHeight="15" customHeight="1"/>
  <cols>
    <col min="1" max="1" width="3.5703125" style="30" customWidth="1"/>
    <col min="2" max="2" width="10.7109375" style="29" bestFit="1" customWidth="1"/>
    <col min="3" max="3" width="17.42578125" style="30" bestFit="1" customWidth="1"/>
    <col min="4" max="4" width="11.28515625" style="31" customWidth="1"/>
    <col min="5" max="5" width="6.5703125" style="32" bestFit="1" customWidth="1"/>
    <col min="6" max="6" width="17.140625" style="33" customWidth="1"/>
    <col min="7" max="7" width="8.42578125" style="30" customWidth="1"/>
    <col min="8" max="8" width="7.28515625" style="34" customWidth="1"/>
    <col min="9" max="9" width="6.28515625" style="34" customWidth="1"/>
    <col min="10" max="10" width="7.28515625" style="34" customWidth="1"/>
    <col min="11" max="11" width="9.28515625" style="34" customWidth="1"/>
    <col min="12" max="16384" width="9.140625" style="34"/>
  </cols>
  <sheetData>
    <row r="1" spans="1:11" s="7" customFormat="1" ht="15" customHeight="1">
      <c r="A1" s="7" t="s">
        <v>13</v>
      </c>
      <c r="B1" s="3"/>
      <c r="C1" s="8"/>
      <c r="D1" s="9"/>
      <c r="E1" s="10"/>
      <c r="F1" s="11"/>
      <c r="I1" s="12" t="s">
        <v>32</v>
      </c>
    </row>
    <row r="2" spans="1:11" s="7" customFormat="1" ht="15" customHeight="1">
      <c r="A2" s="13" t="s">
        <v>17</v>
      </c>
      <c r="B2" s="4"/>
      <c r="C2" s="14"/>
      <c r="D2" s="11"/>
      <c r="E2" s="15"/>
      <c r="F2" s="11"/>
      <c r="I2" s="12" t="s">
        <v>103</v>
      </c>
    </row>
    <row r="3" spans="1:11" s="7" customFormat="1" ht="15" customHeight="1">
      <c r="A3" s="16" t="s">
        <v>15</v>
      </c>
      <c r="B3" s="3"/>
      <c r="C3" s="17"/>
      <c r="D3" s="9"/>
      <c r="E3" s="15"/>
      <c r="F3" s="11"/>
      <c r="I3" s="12" t="s">
        <v>33</v>
      </c>
    </row>
    <row r="4" spans="1:11" s="7" customFormat="1" ht="15" customHeight="1">
      <c r="A4" s="16" t="s">
        <v>18</v>
      </c>
      <c r="B4" s="5"/>
      <c r="C4" s="17"/>
      <c r="D4" s="9"/>
      <c r="E4" s="15"/>
      <c r="F4" s="18"/>
      <c r="I4" s="12" t="s">
        <v>4</v>
      </c>
    </row>
    <row r="5" spans="1:11" s="7" customFormat="1" ht="15" customHeight="1">
      <c r="A5" s="19"/>
      <c r="B5" s="6"/>
      <c r="C5" s="20"/>
      <c r="D5" s="9"/>
      <c r="E5" s="15"/>
      <c r="F5" s="18"/>
      <c r="I5" s="15" t="s">
        <v>12</v>
      </c>
    </row>
    <row r="6" spans="1:11" s="7" customFormat="1" ht="15" customHeight="1">
      <c r="A6" s="16"/>
      <c r="B6" s="21"/>
      <c r="C6" s="20"/>
      <c r="D6" s="9"/>
      <c r="E6" s="15"/>
      <c r="F6" s="18"/>
      <c r="H6" s="12"/>
      <c r="I6" s="12"/>
      <c r="J6" s="12"/>
    </row>
    <row r="7" spans="1:11" s="22" customFormat="1" ht="38.25">
      <c r="A7" s="35" t="s">
        <v>3</v>
      </c>
      <c r="B7" s="36" t="s">
        <v>0</v>
      </c>
      <c r="C7" s="35" t="s">
        <v>7</v>
      </c>
      <c r="D7" s="35" t="s">
        <v>35</v>
      </c>
      <c r="E7" s="35" t="s">
        <v>1</v>
      </c>
      <c r="F7" s="35" t="s">
        <v>2</v>
      </c>
      <c r="G7" s="37" t="s">
        <v>36</v>
      </c>
      <c r="H7" s="38" t="s">
        <v>28</v>
      </c>
      <c r="I7" s="38" t="s">
        <v>20</v>
      </c>
      <c r="J7" s="38" t="s">
        <v>21</v>
      </c>
      <c r="K7" s="38" t="s">
        <v>14</v>
      </c>
    </row>
    <row r="8" spans="1:11" s="22" customFormat="1" ht="15" customHeight="1">
      <c r="A8" s="39">
        <v>1</v>
      </c>
      <c r="B8" s="40">
        <v>44564</v>
      </c>
      <c r="C8" s="39" t="s">
        <v>37</v>
      </c>
      <c r="D8" s="41" t="s">
        <v>38</v>
      </c>
      <c r="E8" s="41" t="s">
        <v>16</v>
      </c>
      <c r="F8" s="41" t="s">
        <v>39</v>
      </c>
      <c r="G8" s="42">
        <v>1</v>
      </c>
      <c r="H8" s="43">
        <v>68.5</v>
      </c>
      <c r="I8" s="43">
        <f>G8*1</f>
        <v>1</v>
      </c>
      <c r="J8" s="43">
        <v>25</v>
      </c>
      <c r="K8" s="43">
        <f>G8*H8+I8+J8</f>
        <v>94.5</v>
      </c>
    </row>
    <row r="9" spans="1:11" s="22" customFormat="1" ht="15" customHeight="1">
      <c r="A9" s="39">
        <v>2</v>
      </c>
      <c r="B9" s="40">
        <v>44565</v>
      </c>
      <c r="C9" s="39" t="s">
        <v>40</v>
      </c>
      <c r="D9" s="41" t="s">
        <v>41</v>
      </c>
      <c r="E9" s="41" t="s">
        <v>16</v>
      </c>
      <c r="F9" s="41" t="s">
        <v>30</v>
      </c>
      <c r="G9" s="42">
        <v>7</v>
      </c>
      <c r="H9" s="43">
        <v>90</v>
      </c>
      <c r="I9" s="43">
        <f t="shared" ref="I9:I37" si="0">G9*1</f>
        <v>7</v>
      </c>
      <c r="J9" s="43">
        <v>25</v>
      </c>
      <c r="K9" s="43">
        <f t="shared" ref="K9:K37" si="1">G9*H9+I9+J9</f>
        <v>662</v>
      </c>
    </row>
    <row r="10" spans="1:11" s="22" customFormat="1">
      <c r="A10" s="39">
        <v>3</v>
      </c>
      <c r="B10" s="40">
        <v>44565</v>
      </c>
      <c r="C10" s="39" t="s">
        <v>42</v>
      </c>
      <c r="D10" s="41" t="s">
        <v>43</v>
      </c>
      <c r="E10" s="41" t="s">
        <v>16</v>
      </c>
      <c r="F10" s="41" t="s">
        <v>30</v>
      </c>
      <c r="G10" s="42">
        <v>7</v>
      </c>
      <c r="H10" s="43">
        <v>90</v>
      </c>
      <c r="I10" s="43">
        <f t="shared" si="0"/>
        <v>7</v>
      </c>
      <c r="J10" s="43">
        <v>25</v>
      </c>
      <c r="K10" s="43">
        <f t="shared" si="1"/>
        <v>662</v>
      </c>
    </row>
    <row r="11" spans="1:11" s="22" customFormat="1" ht="15" customHeight="1">
      <c r="A11" s="39">
        <v>4</v>
      </c>
      <c r="B11" s="40">
        <v>44565</v>
      </c>
      <c r="C11" s="39" t="s">
        <v>44</v>
      </c>
      <c r="D11" s="41" t="s">
        <v>45</v>
      </c>
      <c r="E11" s="41" t="s">
        <v>16</v>
      </c>
      <c r="F11" s="41" t="s">
        <v>19</v>
      </c>
      <c r="G11" s="42">
        <v>6</v>
      </c>
      <c r="H11" s="43">
        <v>68.5</v>
      </c>
      <c r="I11" s="43">
        <f t="shared" si="0"/>
        <v>6</v>
      </c>
      <c r="J11" s="43">
        <v>25</v>
      </c>
      <c r="K11" s="43">
        <f t="shared" si="1"/>
        <v>442</v>
      </c>
    </row>
    <row r="12" spans="1:11" s="22" customFormat="1" ht="15" customHeight="1">
      <c r="A12" s="39">
        <v>5</v>
      </c>
      <c r="B12" s="40">
        <v>44565</v>
      </c>
      <c r="C12" s="39" t="s">
        <v>46</v>
      </c>
      <c r="D12" s="41" t="s">
        <v>47</v>
      </c>
      <c r="E12" s="41" t="s">
        <v>16</v>
      </c>
      <c r="F12" s="41" t="s">
        <v>19</v>
      </c>
      <c r="G12" s="42">
        <v>3</v>
      </c>
      <c r="H12" s="43">
        <v>68.5</v>
      </c>
      <c r="I12" s="43">
        <f t="shared" si="0"/>
        <v>3</v>
      </c>
      <c r="J12" s="43">
        <v>25</v>
      </c>
      <c r="K12" s="43">
        <f t="shared" si="1"/>
        <v>233.5</v>
      </c>
    </row>
    <row r="13" spans="1:11" s="22" customFormat="1" ht="15" customHeight="1">
      <c r="A13" s="39">
        <v>6</v>
      </c>
      <c r="B13" s="40">
        <v>44566</v>
      </c>
      <c r="C13" s="39" t="s">
        <v>48</v>
      </c>
      <c r="D13" s="41" t="s">
        <v>49</v>
      </c>
      <c r="E13" s="41" t="s">
        <v>16</v>
      </c>
      <c r="F13" s="41" t="s">
        <v>30</v>
      </c>
      <c r="G13" s="42">
        <v>2</v>
      </c>
      <c r="H13" s="43">
        <v>90</v>
      </c>
      <c r="I13" s="43">
        <f t="shared" si="0"/>
        <v>2</v>
      </c>
      <c r="J13" s="43">
        <v>25</v>
      </c>
      <c r="K13" s="43">
        <f t="shared" si="1"/>
        <v>207</v>
      </c>
    </row>
    <row r="14" spans="1:11" s="22" customFormat="1" ht="15" customHeight="1">
      <c r="A14" s="39">
        <v>7</v>
      </c>
      <c r="B14" s="40">
        <v>44566</v>
      </c>
      <c r="C14" s="39" t="s">
        <v>50</v>
      </c>
      <c r="D14" s="41" t="s">
        <v>51</v>
      </c>
      <c r="E14" s="41" t="s">
        <v>16</v>
      </c>
      <c r="F14" s="41" t="s">
        <v>30</v>
      </c>
      <c r="G14" s="42">
        <v>12</v>
      </c>
      <c r="H14" s="43">
        <v>90</v>
      </c>
      <c r="I14" s="43">
        <f t="shared" si="0"/>
        <v>12</v>
      </c>
      <c r="J14" s="43">
        <v>25</v>
      </c>
      <c r="K14" s="43">
        <f t="shared" si="1"/>
        <v>1117</v>
      </c>
    </row>
    <row r="15" spans="1:11" s="22" customFormat="1" ht="15" customHeight="1">
      <c r="A15" s="39">
        <v>8</v>
      </c>
      <c r="B15" s="40">
        <v>44566</v>
      </c>
      <c r="C15" s="39" t="s">
        <v>52</v>
      </c>
      <c r="D15" s="41" t="s">
        <v>53</v>
      </c>
      <c r="E15" s="41" t="s">
        <v>16</v>
      </c>
      <c r="F15" s="41" t="s">
        <v>54</v>
      </c>
      <c r="G15" s="42">
        <v>7</v>
      </c>
      <c r="H15" s="43">
        <v>120</v>
      </c>
      <c r="I15" s="43">
        <f t="shared" si="0"/>
        <v>7</v>
      </c>
      <c r="J15" s="43">
        <v>25</v>
      </c>
      <c r="K15" s="43">
        <f t="shared" si="1"/>
        <v>872</v>
      </c>
    </row>
    <row r="16" spans="1:11" s="22" customFormat="1" ht="15" customHeight="1">
      <c r="A16" s="39">
        <v>9</v>
      </c>
      <c r="B16" s="40">
        <v>44566</v>
      </c>
      <c r="C16" s="39" t="s">
        <v>55</v>
      </c>
      <c r="D16" s="41" t="s">
        <v>56</v>
      </c>
      <c r="E16" s="41" t="s">
        <v>16</v>
      </c>
      <c r="F16" s="41" t="s">
        <v>23</v>
      </c>
      <c r="G16" s="42">
        <v>2</v>
      </c>
      <c r="H16" s="43">
        <v>68.5</v>
      </c>
      <c r="I16" s="43">
        <f t="shared" si="0"/>
        <v>2</v>
      </c>
      <c r="J16" s="43">
        <v>25</v>
      </c>
      <c r="K16" s="43">
        <f t="shared" si="1"/>
        <v>164</v>
      </c>
    </row>
    <row r="17" spans="1:11" s="22" customFormat="1" ht="15" customHeight="1">
      <c r="A17" s="39">
        <v>10</v>
      </c>
      <c r="B17" s="40">
        <v>44566</v>
      </c>
      <c r="C17" s="39" t="s">
        <v>57</v>
      </c>
      <c r="D17" s="41" t="s">
        <v>58</v>
      </c>
      <c r="E17" s="41" t="s">
        <v>16</v>
      </c>
      <c r="F17" s="41" t="s">
        <v>26</v>
      </c>
      <c r="G17" s="42">
        <v>5</v>
      </c>
      <c r="H17" s="43">
        <v>68.5</v>
      </c>
      <c r="I17" s="43">
        <f t="shared" si="0"/>
        <v>5</v>
      </c>
      <c r="J17" s="43">
        <v>25</v>
      </c>
      <c r="K17" s="43">
        <f t="shared" si="1"/>
        <v>372.5</v>
      </c>
    </row>
    <row r="18" spans="1:11" s="22" customFormat="1">
      <c r="A18" s="39">
        <v>11</v>
      </c>
      <c r="B18" s="40">
        <v>44566</v>
      </c>
      <c r="C18" s="39" t="s">
        <v>59</v>
      </c>
      <c r="D18" s="41" t="s">
        <v>60</v>
      </c>
      <c r="E18" s="41" t="s">
        <v>16</v>
      </c>
      <c r="F18" s="41" t="s">
        <v>61</v>
      </c>
      <c r="G18" s="42">
        <v>4</v>
      </c>
      <c r="H18" s="43">
        <v>68.5</v>
      </c>
      <c r="I18" s="43">
        <f t="shared" si="0"/>
        <v>4</v>
      </c>
      <c r="J18" s="43">
        <v>25</v>
      </c>
      <c r="K18" s="43">
        <f t="shared" si="1"/>
        <v>303</v>
      </c>
    </row>
    <row r="19" spans="1:11" s="22" customFormat="1" ht="15" customHeight="1">
      <c r="A19" s="39">
        <v>12</v>
      </c>
      <c r="B19" s="40">
        <v>44567</v>
      </c>
      <c r="C19" s="39" t="s">
        <v>62</v>
      </c>
      <c r="D19" s="41" t="s">
        <v>63</v>
      </c>
      <c r="E19" s="41" t="s">
        <v>16</v>
      </c>
      <c r="F19" s="41" t="s">
        <v>29</v>
      </c>
      <c r="G19" s="42">
        <v>10</v>
      </c>
      <c r="H19" s="43">
        <v>68.5</v>
      </c>
      <c r="I19" s="43">
        <f t="shared" si="0"/>
        <v>10</v>
      </c>
      <c r="J19" s="43">
        <v>25</v>
      </c>
      <c r="K19" s="43">
        <f t="shared" si="1"/>
        <v>720</v>
      </c>
    </row>
    <row r="20" spans="1:11" s="22" customFormat="1" ht="15" customHeight="1">
      <c r="A20" s="39">
        <v>13</v>
      </c>
      <c r="B20" s="40">
        <v>44567</v>
      </c>
      <c r="C20" s="39" t="s">
        <v>64</v>
      </c>
      <c r="D20" s="41" t="s">
        <v>65</v>
      </c>
      <c r="E20" s="41" t="s">
        <v>16</v>
      </c>
      <c r="F20" s="41" t="s">
        <v>25</v>
      </c>
      <c r="G20" s="42">
        <v>2</v>
      </c>
      <c r="H20" s="43">
        <v>68.5</v>
      </c>
      <c r="I20" s="43">
        <f t="shared" si="0"/>
        <v>2</v>
      </c>
      <c r="J20" s="43">
        <v>25</v>
      </c>
      <c r="K20" s="43">
        <f t="shared" si="1"/>
        <v>164</v>
      </c>
    </row>
    <row r="21" spans="1:11" s="22" customFormat="1" ht="15" customHeight="1">
      <c r="A21" s="39">
        <v>14</v>
      </c>
      <c r="B21" s="40">
        <v>44568</v>
      </c>
      <c r="C21" s="39" t="s">
        <v>66</v>
      </c>
      <c r="D21" s="41" t="s">
        <v>67</v>
      </c>
      <c r="E21" s="41" t="s">
        <v>16</v>
      </c>
      <c r="F21" s="41" t="s">
        <v>23</v>
      </c>
      <c r="G21" s="42">
        <v>6</v>
      </c>
      <c r="H21" s="43">
        <v>68.5</v>
      </c>
      <c r="I21" s="43">
        <f t="shared" si="0"/>
        <v>6</v>
      </c>
      <c r="J21" s="43">
        <v>25</v>
      </c>
      <c r="K21" s="43">
        <f t="shared" si="1"/>
        <v>442</v>
      </c>
    </row>
    <row r="22" spans="1:11" s="22" customFormat="1" ht="15" customHeight="1">
      <c r="A22" s="39">
        <v>15</v>
      </c>
      <c r="B22" s="40">
        <v>44568</v>
      </c>
      <c r="C22" s="39" t="s">
        <v>68</v>
      </c>
      <c r="D22" s="41" t="s">
        <v>69</v>
      </c>
      <c r="E22" s="41" t="s">
        <v>16</v>
      </c>
      <c r="F22" s="41" t="s">
        <v>30</v>
      </c>
      <c r="G22" s="42">
        <v>11</v>
      </c>
      <c r="H22" s="43">
        <v>90</v>
      </c>
      <c r="I22" s="43">
        <f t="shared" si="0"/>
        <v>11</v>
      </c>
      <c r="J22" s="43">
        <v>25</v>
      </c>
      <c r="K22" s="43">
        <f t="shared" si="1"/>
        <v>1026</v>
      </c>
    </row>
    <row r="23" spans="1:11" s="22" customFormat="1" ht="15" customHeight="1">
      <c r="A23" s="39">
        <v>16</v>
      </c>
      <c r="B23" s="40">
        <v>44573</v>
      </c>
      <c r="C23" s="39" t="s">
        <v>70</v>
      </c>
      <c r="D23" s="41" t="s">
        <v>71</v>
      </c>
      <c r="E23" s="41" t="s">
        <v>16</v>
      </c>
      <c r="F23" s="41" t="s">
        <v>30</v>
      </c>
      <c r="G23" s="42">
        <v>10</v>
      </c>
      <c r="H23" s="43">
        <v>90</v>
      </c>
      <c r="I23" s="43">
        <f t="shared" si="0"/>
        <v>10</v>
      </c>
      <c r="J23" s="43">
        <v>25</v>
      </c>
      <c r="K23" s="43">
        <f t="shared" si="1"/>
        <v>935</v>
      </c>
    </row>
    <row r="24" spans="1:11" s="22" customFormat="1" ht="15" customHeight="1">
      <c r="A24" s="39">
        <v>17</v>
      </c>
      <c r="B24" s="40">
        <v>44574</v>
      </c>
      <c r="C24" s="39" t="s">
        <v>72</v>
      </c>
      <c r="D24" s="41" t="s">
        <v>73</v>
      </c>
      <c r="E24" s="41" t="s">
        <v>16</v>
      </c>
      <c r="F24" s="41" t="s">
        <v>74</v>
      </c>
      <c r="G24" s="42">
        <v>3</v>
      </c>
      <c r="H24" s="43">
        <v>68.5</v>
      </c>
      <c r="I24" s="43">
        <f t="shared" si="0"/>
        <v>3</v>
      </c>
      <c r="J24" s="43">
        <v>25</v>
      </c>
      <c r="K24" s="43">
        <f t="shared" si="1"/>
        <v>233.5</v>
      </c>
    </row>
    <row r="25" spans="1:11" s="22" customFormat="1" ht="15" customHeight="1">
      <c r="A25" s="39">
        <v>18</v>
      </c>
      <c r="B25" s="40">
        <v>44574</v>
      </c>
      <c r="C25" s="39" t="s">
        <v>75</v>
      </c>
      <c r="D25" s="41" t="s">
        <v>76</v>
      </c>
      <c r="E25" s="41" t="s">
        <v>16</v>
      </c>
      <c r="F25" s="41" t="s">
        <v>24</v>
      </c>
      <c r="G25" s="42">
        <v>1</v>
      </c>
      <c r="H25" s="43">
        <v>68.5</v>
      </c>
      <c r="I25" s="43">
        <f t="shared" si="0"/>
        <v>1</v>
      </c>
      <c r="J25" s="43">
        <v>25</v>
      </c>
      <c r="K25" s="43">
        <f t="shared" si="1"/>
        <v>94.5</v>
      </c>
    </row>
    <row r="26" spans="1:11" s="22" customFormat="1" ht="15" customHeight="1">
      <c r="A26" s="39">
        <v>19</v>
      </c>
      <c r="B26" s="40">
        <v>44575</v>
      </c>
      <c r="C26" s="39" t="s">
        <v>77</v>
      </c>
      <c r="D26" s="41" t="s">
        <v>78</v>
      </c>
      <c r="E26" s="41" t="s">
        <v>16</v>
      </c>
      <c r="F26" s="41" t="s">
        <v>79</v>
      </c>
      <c r="G26" s="42">
        <v>2</v>
      </c>
      <c r="H26" s="43">
        <v>68.5</v>
      </c>
      <c r="I26" s="43">
        <f t="shared" si="0"/>
        <v>2</v>
      </c>
      <c r="J26" s="43">
        <v>25</v>
      </c>
      <c r="K26" s="43">
        <f t="shared" si="1"/>
        <v>164</v>
      </c>
    </row>
    <row r="27" spans="1:11" s="22" customFormat="1" ht="15" customHeight="1">
      <c r="A27" s="39">
        <v>20</v>
      </c>
      <c r="B27" s="40">
        <v>44576</v>
      </c>
      <c r="C27" s="39" t="s">
        <v>80</v>
      </c>
      <c r="D27" s="41" t="s">
        <v>81</v>
      </c>
      <c r="E27" s="41" t="s">
        <v>16</v>
      </c>
      <c r="F27" s="41" t="s">
        <v>31</v>
      </c>
      <c r="G27" s="42">
        <v>1</v>
      </c>
      <c r="H27" s="43">
        <v>68.5</v>
      </c>
      <c r="I27" s="43">
        <f t="shared" si="0"/>
        <v>1</v>
      </c>
      <c r="J27" s="43">
        <v>25</v>
      </c>
      <c r="K27" s="43">
        <f t="shared" si="1"/>
        <v>94.5</v>
      </c>
    </row>
    <row r="28" spans="1:11" s="22" customFormat="1" ht="15" customHeight="1">
      <c r="A28" s="39">
        <v>21</v>
      </c>
      <c r="B28" s="40">
        <v>44578</v>
      </c>
      <c r="C28" s="39" t="s">
        <v>82</v>
      </c>
      <c r="D28" s="41" t="s">
        <v>83</v>
      </c>
      <c r="E28" s="41" t="s">
        <v>16</v>
      </c>
      <c r="F28" s="41" t="s">
        <v>27</v>
      </c>
      <c r="G28" s="42">
        <v>6</v>
      </c>
      <c r="H28" s="43">
        <v>68.5</v>
      </c>
      <c r="I28" s="43">
        <f t="shared" si="0"/>
        <v>6</v>
      </c>
      <c r="J28" s="43">
        <v>25</v>
      </c>
      <c r="K28" s="43">
        <f t="shared" si="1"/>
        <v>442</v>
      </c>
    </row>
    <row r="29" spans="1:11" s="22" customFormat="1" ht="15" customHeight="1">
      <c r="A29" s="39">
        <v>22</v>
      </c>
      <c r="B29" s="40">
        <v>44578</v>
      </c>
      <c r="C29" s="39" t="s">
        <v>84</v>
      </c>
      <c r="D29" s="41" t="s">
        <v>85</v>
      </c>
      <c r="E29" s="41" t="s">
        <v>16</v>
      </c>
      <c r="F29" s="41" t="s">
        <v>30</v>
      </c>
      <c r="G29" s="42">
        <v>24</v>
      </c>
      <c r="H29" s="43">
        <v>90</v>
      </c>
      <c r="I29" s="43">
        <f t="shared" si="0"/>
        <v>24</v>
      </c>
      <c r="J29" s="43">
        <v>25</v>
      </c>
      <c r="K29" s="43">
        <f t="shared" si="1"/>
        <v>2209</v>
      </c>
    </row>
    <row r="30" spans="1:11" s="22" customFormat="1" ht="15" customHeight="1">
      <c r="A30" s="39">
        <v>23</v>
      </c>
      <c r="B30" s="40">
        <v>44580</v>
      </c>
      <c r="C30" s="39" t="s">
        <v>86</v>
      </c>
      <c r="D30" s="41" t="s">
        <v>87</v>
      </c>
      <c r="E30" s="41" t="s">
        <v>16</v>
      </c>
      <c r="F30" s="41" t="s">
        <v>22</v>
      </c>
      <c r="G30" s="42">
        <v>3</v>
      </c>
      <c r="H30" s="43">
        <v>68.5</v>
      </c>
      <c r="I30" s="43">
        <f t="shared" si="0"/>
        <v>3</v>
      </c>
      <c r="J30" s="43">
        <v>25</v>
      </c>
      <c r="K30" s="43">
        <f t="shared" si="1"/>
        <v>233.5</v>
      </c>
    </row>
    <row r="31" spans="1:11" s="22" customFormat="1" ht="15" customHeight="1">
      <c r="A31" s="39">
        <v>24</v>
      </c>
      <c r="B31" s="40">
        <v>44582</v>
      </c>
      <c r="C31" s="39" t="s">
        <v>88</v>
      </c>
      <c r="D31" s="41" t="s">
        <v>89</v>
      </c>
      <c r="E31" s="41" t="s">
        <v>16</v>
      </c>
      <c r="F31" s="41" t="s">
        <v>25</v>
      </c>
      <c r="G31" s="42">
        <v>4</v>
      </c>
      <c r="H31" s="43">
        <v>68.5</v>
      </c>
      <c r="I31" s="43">
        <f t="shared" si="0"/>
        <v>4</v>
      </c>
      <c r="J31" s="43">
        <v>25</v>
      </c>
      <c r="K31" s="43">
        <f t="shared" si="1"/>
        <v>303</v>
      </c>
    </row>
    <row r="32" spans="1:11" s="22" customFormat="1" ht="15" customHeight="1">
      <c r="A32" s="39">
        <v>25</v>
      </c>
      <c r="B32" s="40">
        <v>44584</v>
      </c>
      <c r="C32" s="39" t="s">
        <v>90</v>
      </c>
      <c r="D32" s="41" t="s">
        <v>91</v>
      </c>
      <c r="E32" s="41" t="s">
        <v>16</v>
      </c>
      <c r="F32" s="41" t="s">
        <v>29</v>
      </c>
      <c r="G32" s="42">
        <v>4</v>
      </c>
      <c r="H32" s="43">
        <v>68.5</v>
      </c>
      <c r="I32" s="43">
        <f t="shared" si="0"/>
        <v>4</v>
      </c>
      <c r="J32" s="43">
        <v>25</v>
      </c>
      <c r="K32" s="43">
        <f t="shared" si="1"/>
        <v>303</v>
      </c>
    </row>
    <row r="33" spans="1:11" s="22" customFormat="1" ht="15" customHeight="1">
      <c r="A33" s="39">
        <v>26</v>
      </c>
      <c r="B33" s="40">
        <v>44585</v>
      </c>
      <c r="C33" s="39" t="s">
        <v>92</v>
      </c>
      <c r="D33" s="41" t="s">
        <v>93</v>
      </c>
      <c r="E33" s="41" t="s">
        <v>16</v>
      </c>
      <c r="F33" s="41" t="s">
        <v>29</v>
      </c>
      <c r="G33" s="42">
        <v>2</v>
      </c>
      <c r="H33" s="43">
        <v>68.5</v>
      </c>
      <c r="I33" s="43">
        <f t="shared" si="0"/>
        <v>2</v>
      </c>
      <c r="J33" s="43">
        <v>25</v>
      </c>
      <c r="K33" s="43">
        <f t="shared" si="1"/>
        <v>164</v>
      </c>
    </row>
    <row r="34" spans="1:11" s="22" customFormat="1" ht="15" customHeight="1">
      <c r="A34" s="39">
        <v>27</v>
      </c>
      <c r="B34" s="40">
        <v>44588</v>
      </c>
      <c r="C34" s="39" t="s">
        <v>94</v>
      </c>
      <c r="D34" s="41" t="s">
        <v>95</v>
      </c>
      <c r="E34" s="41" t="s">
        <v>16</v>
      </c>
      <c r="F34" s="41" t="s">
        <v>24</v>
      </c>
      <c r="G34" s="42">
        <v>3</v>
      </c>
      <c r="H34" s="43">
        <v>68.5</v>
      </c>
      <c r="I34" s="43">
        <f t="shared" si="0"/>
        <v>3</v>
      </c>
      <c r="J34" s="43">
        <v>25</v>
      </c>
      <c r="K34" s="43">
        <f t="shared" si="1"/>
        <v>233.5</v>
      </c>
    </row>
    <row r="35" spans="1:11" s="22" customFormat="1" ht="15" customHeight="1">
      <c r="A35" s="39">
        <v>28</v>
      </c>
      <c r="B35" s="40">
        <v>44590</v>
      </c>
      <c r="C35" s="39" t="s">
        <v>96</v>
      </c>
      <c r="D35" s="41" t="s">
        <v>97</v>
      </c>
      <c r="E35" s="41" t="s">
        <v>16</v>
      </c>
      <c r="F35" s="41" t="s">
        <v>22</v>
      </c>
      <c r="G35" s="42">
        <v>1</v>
      </c>
      <c r="H35" s="43">
        <v>68.5</v>
      </c>
      <c r="I35" s="43">
        <f t="shared" si="0"/>
        <v>1</v>
      </c>
      <c r="J35" s="43">
        <v>25</v>
      </c>
      <c r="K35" s="43">
        <f t="shared" si="1"/>
        <v>94.5</v>
      </c>
    </row>
    <row r="36" spans="1:11" s="22" customFormat="1" ht="15" customHeight="1">
      <c r="A36" s="39">
        <v>29</v>
      </c>
      <c r="B36" s="40">
        <v>44590</v>
      </c>
      <c r="C36" s="39" t="s">
        <v>98</v>
      </c>
      <c r="D36" s="41" t="s">
        <v>99</v>
      </c>
      <c r="E36" s="41" t="s">
        <v>16</v>
      </c>
      <c r="F36" s="41" t="s">
        <v>30</v>
      </c>
      <c r="G36" s="42">
        <v>7</v>
      </c>
      <c r="H36" s="43">
        <v>90</v>
      </c>
      <c r="I36" s="43">
        <f t="shared" si="0"/>
        <v>7</v>
      </c>
      <c r="J36" s="43">
        <v>25</v>
      </c>
      <c r="K36" s="43">
        <f t="shared" si="1"/>
        <v>662</v>
      </c>
    </row>
    <row r="37" spans="1:11" s="22" customFormat="1">
      <c r="A37" s="39">
        <v>30</v>
      </c>
      <c r="B37" s="40">
        <v>44590</v>
      </c>
      <c r="C37" s="39" t="s">
        <v>100</v>
      </c>
      <c r="D37" s="41" t="s">
        <v>101</v>
      </c>
      <c r="E37" s="41" t="s">
        <v>16</v>
      </c>
      <c r="F37" s="41" t="s">
        <v>19</v>
      </c>
      <c r="G37" s="42">
        <v>8</v>
      </c>
      <c r="H37" s="43">
        <v>68.5</v>
      </c>
      <c r="I37" s="43">
        <f t="shared" si="0"/>
        <v>8</v>
      </c>
      <c r="J37" s="43">
        <v>25</v>
      </c>
      <c r="K37" s="43">
        <f t="shared" si="1"/>
        <v>581</v>
      </c>
    </row>
    <row r="38" spans="1:11" s="22" customFormat="1" ht="15" customHeight="1">
      <c r="A38" s="54" t="s">
        <v>102</v>
      </c>
      <c r="B38" s="54"/>
      <c r="C38" s="54"/>
      <c r="D38" s="54"/>
      <c r="E38" s="54"/>
      <c r="F38" s="54"/>
      <c r="G38" s="54"/>
      <c r="H38" s="54"/>
      <c r="I38" s="54"/>
      <c r="J38" s="54"/>
      <c r="K38" s="44">
        <f>ROUND(SUM(K8:K37),0)</f>
        <v>14229</v>
      </c>
    </row>
    <row r="39" spans="1:11" s="22" customFormat="1" ht="15" customHeight="1">
      <c r="A39"/>
      <c r="B39" s="45"/>
      <c r="C39"/>
      <c r="D39" s="46"/>
      <c r="E39" s="46"/>
      <c r="F39"/>
      <c r="G39">
        <f>SUM(G8:G37)</f>
        <v>164</v>
      </c>
      <c r="H39" s="47"/>
      <c r="I39" s="47"/>
      <c r="J39" s="47"/>
      <c r="K39" s="47"/>
    </row>
    <row r="40" spans="1:11" s="22" customFormat="1" ht="15" customHeight="1">
      <c r="A40" s="51" t="s">
        <v>11</v>
      </c>
      <c r="B40" s="52"/>
      <c r="C40" s="52"/>
      <c r="D40" s="52"/>
      <c r="E40" s="52"/>
      <c r="F40" s="52"/>
      <c r="G40" s="52"/>
      <c r="H40" s="52"/>
      <c r="I40" s="52"/>
      <c r="J40" s="52"/>
      <c r="K40" s="53"/>
    </row>
    <row r="41" spans="1:11" s="22" customFormat="1" ht="15" customHeight="1">
      <c r="A41" s="48" t="s">
        <v>34</v>
      </c>
      <c r="B41" s="49"/>
      <c r="C41" s="49"/>
      <c r="D41" s="49"/>
      <c r="E41" s="49"/>
      <c r="F41" s="49"/>
      <c r="G41" s="49"/>
      <c r="H41" s="49"/>
      <c r="I41" s="49"/>
      <c r="J41" s="49"/>
      <c r="K41" s="50"/>
    </row>
    <row r="42" spans="1:11" s="22" customFormat="1" ht="15" customHeight="1">
      <c r="A42" s="23"/>
      <c r="B42" s="24"/>
      <c r="C42" s="25"/>
      <c r="D42" s="26"/>
      <c r="E42" s="25"/>
      <c r="F42" s="26"/>
      <c r="G42" s="27"/>
    </row>
    <row r="43" spans="1:11" ht="15" customHeight="1">
      <c r="A43" s="28"/>
    </row>
    <row r="44" spans="1:11" ht="15" customHeight="1">
      <c r="A44" s="28" t="s">
        <v>5</v>
      </c>
      <c r="E44" s="34"/>
      <c r="F44" s="34"/>
      <c r="G44" s="34"/>
    </row>
    <row r="45" spans="1:11" ht="15" customHeight="1">
      <c r="A45" s="28"/>
      <c r="E45" s="34"/>
      <c r="F45" s="34"/>
      <c r="G45" s="34"/>
    </row>
    <row r="46" spans="1:11" ht="15" customHeight="1">
      <c r="A46" s="28"/>
      <c r="E46" s="34"/>
      <c r="F46" s="34"/>
      <c r="G46" s="34"/>
    </row>
    <row r="47" spans="1:11" ht="15" customHeight="1">
      <c r="A47" s="28" t="s">
        <v>6</v>
      </c>
      <c r="E47" s="34"/>
      <c r="F47" s="34"/>
      <c r="G47" s="34"/>
    </row>
  </sheetData>
  <sortState ref="B9:L45">
    <sortCondition ref="B9:B45"/>
    <sortCondition ref="C9:C45"/>
  </sortState>
  <mergeCells count="3">
    <mergeCell ref="A41:K41"/>
    <mergeCell ref="A40:K40"/>
    <mergeCell ref="A38:J38"/>
  </mergeCells>
  <conditionalFormatting sqref="C42:C1048576 C1:C39">
    <cfRule type="duplicateValues" dxfId="21" priority="1578"/>
    <cfRule type="duplicateValues" dxfId="20" priority="1579"/>
  </conditionalFormatting>
  <conditionalFormatting sqref="C42 C7:C39">
    <cfRule type="duplicateValues" dxfId="19" priority="2465"/>
    <cfRule type="duplicateValues" dxfId="18" priority="2466"/>
  </conditionalFormatting>
  <conditionalFormatting sqref="C42 C7:C39">
    <cfRule type="duplicateValues" dxfId="17" priority="2467"/>
  </conditionalFormatting>
  <conditionalFormatting sqref="C42 C7:C39">
    <cfRule type="duplicateValues" dxfId="16" priority="2468" stopIfTrue="1"/>
  </conditionalFormatting>
  <conditionalFormatting sqref="C42 C7:C39">
    <cfRule type="duplicateValues" dxfId="15" priority="2469"/>
  </conditionalFormatting>
  <conditionalFormatting sqref="C42 C7:C39">
    <cfRule type="duplicateValues" dxfId="14" priority="2470"/>
  </conditionalFormatting>
  <conditionalFormatting sqref="C42 C7:C39">
    <cfRule type="duplicateValues" dxfId="13" priority="2472"/>
  </conditionalFormatting>
  <conditionalFormatting sqref="C1:C4">
    <cfRule type="duplicateValues" dxfId="12" priority="117"/>
  </conditionalFormatting>
  <conditionalFormatting sqref="C42:C64366 C2:C39">
    <cfRule type="duplicateValues" dxfId="11" priority="3436"/>
  </conditionalFormatting>
  <conditionalFormatting sqref="C1:C6">
    <cfRule type="duplicateValues" dxfId="10" priority="3963"/>
    <cfRule type="duplicateValues" dxfId="9" priority="3964"/>
  </conditionalFormatting>
  <conditionalFormatting sqref="C2:C6">
    <cfRule type="duplicateValues" dxfId="8" priority="3965"/>
  </conditionalFormatting>
  <conditionalFormatting sqref="C7:C37 C39">
    <cfRule type="duplicateValues" dxfId="7" priority="1"/>
  </conditionalFormatting>
  <conditionalFormatting sqref="C7:C39">
    <cfRule type="duplicateValues" dxfId="6" priority="4437"/>
  </conditionalFormatting>
  <conditionalFormatting sqref="C7:C39">
    <cfRule type="duplicateValues" dxfId="5" priority="4438"/>
    <cfRule type="duplicateValues" dxfId="4" priority="4439"/>
  </conditionalFormatting>
  <conditionalFormatting sqref="C7:C39">
    <cfRule type="duplicateValues" dxfId="3" priority="4440"/>
  </conditionalFormatting>
  <conditionalFormatting sqref="C7:C39">
    <cfRule type="duplicateValues" dxfId="2" priority="4441"/>
  </conditionalFormatting>
  <conditionalFormatting sqref="C7:C39">
    <cfRule type="duplicateValues" dxfId="1" priority="4442"/>
  </conditionalFormatting>
  <conditionalFormatting sqref="C7:C39">
    <cfRule type="duplicateValues" dxfId="0" priority="4443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41"/>
    <dataValidation type="custom" allowBlank="1" showInputMessage="1" showErrorMessage="1" sqref="A40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8</v>
      </c>
    </row>
    <row r="8" spans="2:2">
      <c r="B8" s="2" t="s">
        <v>9</v>
      </c>
    </row>
    <row r="9" spans="2:2">
      <c r="B9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2022-02-07T07:53:43Z</cp:lastPrinted>
  <dcterms:created xsi:type="dcterms:W3CDTF">2010-04-08T11:28:01Z</dcterms:created>
  <dcterms:modified xsi:type="dcterms:W3CDTF">2022-02-07T08:37:34Z</dcterms:modified>
</cp:coreProperties>
</file>