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K5"/>
  <c r="H6"/>
  <c r="K6" s="1"/>
  <c r="H8"/>
  <c r="K8" s="1"/>
  <c r="H9"/>
  <c r="K9" s="1"/>
  <c r="H10"/>
  <c r="K10" s="1"/>
  <c r="H7"/>
  <c r="K7" s="1"/>
  <c r="H4"/>
  <c r="K4" s="1"/>
  <c r="K11" l="1"/>
</calcChain>
</file>

<file path=xl/sharedStrings.xml><?xml version="1.0" encoding="utf-8"?>
<sst xmlns="http://schemas.openxmlformats.org/spreadsheetml/2006/main" count="52" uniqueCount="45">
  <si>
    <t>01/7/2025</t>
  </si>
  <si>
    <t>286</t>
  </si>
  <si>
    <t>07/7/2025</t>
  </si>
  <si>
    <t>300</t>
  </si>
  <si>
    <t>16/7/2025</t>
  </si>
  <si>
    <t>321</t>
  </si>
  <si>
    <t>23/7/2025</t>
  </si>
  <si>
    <t>335</t>
  </si>
  <si>
    <t>25/7/2025</t>
  </si>
  <si>
    <t>163</t>
  </si>
  <si>
    <t>30/7/2025</t>
  </si>
  <si>
    <t>168</t>
  </si>
  <si>
    <t>22/7/2025</t>
  </si>
  <si>
    <t>327</t>
  </si>
  <si>
    <t>DO/05075</t>
  </si>
  <si>
    <t>DO/05493</t>
  </si>
  <si>
    <t>DO/05923</t>
  </si>
  <si>
    <t>DO/06182</t>
  </si>
  <si>
    <t>DO/06300</t>
  </si>
  <si>
    <t>DO/06496</t>
  </si>
  <si>
    <t>MA/04041</t>
  </si>
  <si>
    <t>NUAPATNA</t>
  </si>
  <si>
    <t>NIALI</t>
  </si>
  <si>
    <t>NIMAPARA</t>
  </si>
  <si>
    <t>BALUGAON</t>
  </si>
  <si>
    <t>PURI</t>
  </si>
  <si>
    <t>BALIAPAL</t>
  </si>
  <si>
    <t>CTC</t>
  </si>
  <si>
    <t>RATE</t>
  </si>
  <si>
    <t>HML</t>
  </si>
  <si>
    <t>LR CH</t>
  </si>
  <si>
    <t>AMOUNT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</si>
  <si>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</si>
  <si>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</si>
  <si>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</si>
  <si>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</si>
  <si>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</si>
  <si>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</si>
  <si>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</si>
  <si>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</si>
  <si>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</si>
  <si>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</si>
  <si>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Bill Date: 31/07/2025
Bill NO :  12000
Total Amount: 3499.00</t>
  </si>
  <si>
    <t>(RUPEES THREE THOUSAND FOUR HUNDRED NINETY NINE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</si>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</sst>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528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8" width="7.85546875" customWidth="1"/>
    <col min="9" max="9" width="7.42578125" customWidth="1"/>
    <col min="10" max="10" width="7.28515625" customWidth="1"/>
    <col min="11" max="11" width="9.28515625" customWidth="1"/>
  </cols>
  <sheetData>
    <row r="1" spans="1:11" s="1" customFormat="1" ht="81.75" customHeight="1">
      <c r="A1" s="14"/>
      <c r="B1" s="15"/>
      <c r="C1" s="15"/>
      <c r="D1" s="15"/>
      <c r="E1" s="15"/>
      <c r="F1" s="15"/>
      <c r="G1" s="16"/>
      <c r="H1" s="17" t="s">
        <v>39</v>
      </c>
      <c r="I1" s="18"/>
      <c r="J1" s="18"/>
      <c r="K1" s="18"/>
    </row>
    <row r="2" spans="1:11" s="1" customFormat="1" ht="72.75" customHeight="1">
      <c r="A2" s="19" t="s">
        <v>40</v>
      </c>
      <c r="B2" s="20"/>
      <c r="C2" s="20"/>
      <c r="D2" s="20"/>
      <c r="E2" s="20"/>
      <c r="F2" s="20"/>
      <c r="G2" s="21"/>
      <c r="H2" s="17" t="s">
        <v>42</v>
      </c>
      <c r="I2" s="18"/>
      <c r="J2" s="18"/>
      <c r="K2" s="18"/>
    </row>
    <row r="3" spans="1:11" s="2" customFormat="1" ht="15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5" t="s">
        <v>28</v>
      </c>
      <c r="I3" s="5" t="s">
        <v>29</v>
      </c>
      <c r="J3" s="5" t="s">
        <v>30</v>
      </c>
      <c r="K3" s="5" t="s">
        <v>31</v>
      </c>
    </row>
    <row r="4" spans="1:11">
      <c r="A4" s="3">
        <v>1</v>
      </c>
      <c r="B4" s="3" t="s">
        <v>0</v>
      </c>
      <c r="C4" s="3" t="s">
        <v>14</v>
      </c>
      <c r="D4" s="3" t="s">
        <v>1</v>
      </c>
      <c r="E4" s="4" t="s">
        <v>27</v>
      </c>
      <c r="F4" s="3" t="s">
        <v>21</v>
      </c>
      <c r="G4" s="3">
        <v>6</v>
      </c>
      <c r="H4" s="7">
        <f>VLOOKUP(F4,'[1]VIJAY COMMERCIAL'!$C$3:$D$107,2,FALSE)</f>
        <v>70</v>
      </c>
      <c r="I4" s="7">
        <v>6</v>
      </c>
      <c r="J4" s="7">
        <v>30</v>
      </c>
      <c r="K4" s="7">
        <f t="shared" ref="K4:K10" si="0">G4*H4+I4+J4</f>
        <v>456</v>
      </c>
    </row>
    <row r="5" spans="1:11">
      <c r="A5" s="3">
        <v>2</v>
      </c>
      <c r="B5" s="3" t="s">
        <v>2</v>
      </c>
      <c r="C5" s="3" t="s">
        <v>15</v>
      </c>
      <c r="D5" s="3" t="s">
        <v>3</v>
      </c>
      <c r="E5" s="4" t="s">
        <v>27</v>
      </c>
      <c r="F5" s="3" t="s">
        <v>22</v>
      </c>
      <c r="G5" s="3">
        <v>4</v>
      </c>
      <c r="H5" s="11">
        <v>80</v>
      </c>
      <c r="I5" s="7">
        <v>4</v>
      </c>
      <c r="J5" s="7">
        <v>30</v>
      </c>
      <c r="K5" s="7">
        <f t="shared" si="0"/>
        <v>354</v>
      </c>
    </row>
    <row r="6" spans="1:11">
      <c r="A6" s="3">
        <v>3</v>
      </c>
      <c r="B6" s="3" t="s">
        <v>4</v>
      </c>
      <c r="C6" s="3" t="s">
        <v>16</v>
      </c>
      <c r="D6" s="3" t="s">
        <v>5</v>
      </c>
      <c r="E6" s="4" t="s">
        <v>27</v>
      </c>
      <c r="F6" s="3" t="s">
        <v>23</v>
      </c>
      <c r="G6" s="3">
        <v>5</v>
      </c>
      <c r="H6" s="7">
        <f>VLOOKUP(F6,'[1]VIJAY COMMERCIAL'!$C$3:$D$107,2,FALSE)</f>
        <v>65</v>
      </c>
      <c r="I6" s="7">
        <v>5</v>
      </c>
      <c r="J6" s="7">
        <v>30</v>
      </c>
      <c r="K6" s="7">
        <f t="shared" si="0"/>
        <v>360</v>
      </c>
    </row>
    <row r="7" spans="1:11">
      <c r="A7" s="3">
        <v>4</v>
      </c>
      <c r="B7" s="3" t="s">
        <v>12</v>
      </c>
      <c r="C7" s="3" t="s">
        <v>20</v>
      </c>
      <c r="D7" s="3" t="s">
        <v>13</v>
      </c>
      <c r="E7" s="4" t="s">
        <v>27</v>
      </c>
      <c r="F7" s="3" t="s">
        <v>26</v>
      </c>
      <c r="G7" s="3">
        <v>5</v>
      </c>
      <c r="H7" s="7">
        <f>VLOOKUP(F7,'[1]VIJAY COMMERCIAL'!$C$3:$D$107,2,FALSE)</f>
        <v>110</v>
      </c>
      <c r="I7" s="7">
        <v>5</v>
      </c>
      <c r="J7" s="7">
        <v>30</v>
      </c>
      <c r="K7" s="7">
        <f t="shared" si="0"/>
        <v>585</v>
      </c>
    </row>
    <row r="8" spans="1:11">
      <c r="A8" s="3">
        <v>5</v>
      </c>
      <c r="B8" s="3" t="s">
        <v>6</v>
      </c>
      <c r="C8" s="3" t="s">
        <v>17</v>
      </c>
      <c r="D8" s="3" t="s">
        <v>7</v>
      </c>
      <c r="E8" s="4" t="s">
        <v>27</v>
      </c>
      <c r="F8" s="3" t="s">
        <v>24</v>
      </c>
      <c r="G8" s="3">
        <v>15</v>
      </c>
      <c r="H8" s="7">
        <f>VLOOKUP(F8,'[1]VIJAY COMMERCIAL'!$C$3:$D$107,2,FALSE)</f>
        <v>68</v>
      </c>
      <c r="I8" s="7">
        <v>15</v>
      </c>
      <c r="J8" s="7">
        <v>30</v>
      </c>
      <c r="K8" s="7">
        <f t="shared" si="0"/>
        <v>1065</v>
      </c>
    </row>
    <row r="9" spans="1:11">
      <c r="A9" s="3">
        <v>6</v>
      </c>
      <c r="B9" s="3" t="s">
        <v>8</v>
      </c>
      <c r="C9" s="3" t="s">
        <v>18</v>
      </c>
      <c r="D9" s="3" t="s">
        <v>9</v>
      </c>
      <c r="E9" s="4" t="s">
        <v>27</v>
      </c>
      <c r="F9" s="3" t="s">
        <v>21</v>
      </c>
      <c r="G9" s="3">
        <v>5</v>
      </c>
      <c r="H9" s="7">
        <f>VLOOKUP(F9,'[1]VIJAY COMMERCIAL'!$C$3:$D$107,2,FALSE)</f>
        <v>70</v>
      </c>
      <c r="I9" s="7">
        <v>5</v>
      </c>
      <c r="J9" s="7">
        <v>30</v>
      </c>
      <c r="K9" s="7">
        <f t="shared" si="0"/>
        <v>385</v>
      </c>
    </row>
    <row r="10" spans="1:11">
      <c r="A10" s="3">
        <v>7</v>
      </c>
      <c r="B10" s="3" t="s">
        <v>10</v>
      </c>
      <c r="C10" s="3" t="s">
        <v>19</v>
      </c>
      <c r="D10" s="3" t="s">
        <v>11</v>
      </c>
      <c r="E10" s="4" t="s">
        <v>27</v>
      </c>
      <c r="F10" s="3" t="s">
        <v>25</v>
      </c>
      <c r="G10" s="3">
        <v>4</v>
      </c>
      <c r="H10" s="7">
        <f>VLOOKUP(F10,'[1]VIJAY COMMERCIAL'!$C$3:$D$107,2,FALSE)</f>
        <v>65</v>
      </c>
      <c r="I10" s="7">
        <v>4</v>
      </c>
      <c r="J10" s="7">
        <v>30</v>
      </c>
      <c r="K10" s="7">
        <f t="shared" si="0"/>
        <v>294</v>
      </c>
    </row>
    <row r="11" spans="1:11" s="9" customFormat="1">
      <c r="A11" s="22" t="s">
        <v>43</v>
      </c>
      <c r="B11" s="23"/>
      <c r="C11" s="23"/>
      <c r="D11" s="23"/>
      <c r="E11" s="23"/>
      <c r="F11" s="23"/>
      <c r="G11" s="23"/>
      <c r="H11" s="24"/>
      <c r="I11" s="24"/>
      <c r="J11" s="25"/>
      <c r="K11" s="8">
        <f>SUM(K4:K10)</f>
        <v>3499</v>
      </c>
    </row>
    <row r="12" spans="1:11" s="9" customFormat="1" ht="30" customHeight="1">
      <c r="A12" s="12" t="s">
        <v>44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</row>
    <row r="13" spans="1:11" s="9" customFormat="1" ht="30" customHeight="1">
      <c r="A13" s="12" t="s">
        <v>41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</row>
    <row r="14" spans="1:11">
      <c r="G14" s="10">
        <f>SUM(G4:G10)</f>
        <v>44</v>
      </c>
    </row>
  </sheetData>
  <sortState ref="B4:K10">
    <sortCondition ref="B4"/>
  </sortState>
  <mergeCells count="7">
    <mergeCell ref="A12:K12"/>
    <mergeCell ref="A13:K13"/>
    <mergeCell ref="A1:G1"/>
    <mergeCell ref="H1:K1"/>
    <mergeCell ref="A2:G2"/>
    <mergeCell ref="H2:K2"/>
    <mergeCell ref="A11:J11"/>
  </mergeCells>
  <conditionalFormatting sqref="C1:C2">
    <cfRule type="duplicateValues" dxfId="3" priority="3"/>
    <cfRule type="duplicateValues" dxfId="2" priority="4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2025-08-12T07:57:36Z</dcterms:created>
  <dcterms:modified xsi:type="dcterms:W3CDTF">2025-08-16T03:51:59Z</dcterms:modified>
</cp:coreProperties>
</file>