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Consignment" sheetId="1" r:id="rId1"/>
    <sheet name="Sheet1" sheetId="2" r:id="rId2"/>
  </sheets>
  <definedNames>
    <definedName name="_xlnm._FilterDatabase" localSheetId="0" hidden="1">Consignment!#REF!</definedName>
    <definedName name="_xlnm.Print_Titles" localSheetId="0">Consignment!$4:$4</definedName>
  </definedNames>
  <calcPr calcId="144525"/>
</workbook>
</file>

<file path=xl/calcChain.xml><?xml version="1.0" encoding="utf-8"?>
<calcChain xmlns="http://schemas.openxmlformats.org/spreadsheetml/2006/main">
  <c r="K11" i="1" l="1"/>
  <c r="J11" i="1"/>
  <c r="I11" i="1"/>
  <c r="L9" i="1"/>
  <c r="M9" i="1" s="1"/>
  <c r="L8" i="1"/>
  <c r="M8" i="1" s="1"/>
  <c r="L7" i="1"/>
  <c r="M7" i="1" s="1"/>
  <c r="L6" i="1"/>
  <c r="L11" i="1" s="1"/>
  <c r="M6" i="1" l="1"/>
  <c r="M10" i="1" s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</calcChain>
</file>

<file path=xl/sharedStrings.xml><?xml version="1.0" encoding="utf-8"?>
<sst xmlns="http://schemas.openxmlformats.org/spreadsheetml/2006/main" count="155" uniqueCount="111">
  <si>
    <t>WEIGHT</t>
  </si>
  <si>
    <t>BHADRAK</t>
  </si>
  <si>
    <t>UMERKOT</t>
  </si>
  <si>
    <t>BOUDH</t>
  </si>
  <si>
    <t>BHANJANAGAR</t>
  </si>
  <si>
    <t>BALUGAON</t>
  </si>
  <si>
    <t>DESTINATION</t>
  </si>
  <si>
    <t>SL.</t>
  </si>
  <si>
    <t>LR NO.</t>
  </si>
  <si>
    <t>DATE</t>
  </si>
  <si>
    <t>INV. NO.</t>
  </si>
  <si>
    <t>FROM</t>
  </si>
  <si>
    <t>CTC</t>
  </si>
  <si>
    <t>INVOICE
PRAGATI LOGISTICS,SAMANTA SAHI KHUNTIA LANE,8984191006
GST No:21AGHPB9356M1Z9</t>
  </si>
  <si>
    <t>UDALA</t>
  </si>
  <si>
    <t>BARIPADA</t>
  </si>
  <si>
    <t>KHALIKOT</t>
  </si>
  <si>
    <t>SIMILIGUDA</t>
  </si>
  <si>
    <t>REDHAKHOL</t>
  </si>
  <si>
    <t>PATTAMUNDAI</t>
  </si>
  <si>
    <t>TIKIRI</t>
  </si>
  <si>
    <t>DABUGAON</t>
  </si>
  <si>
    <t>SALIPUR</t>
  </si>
  <si>
    <t>PURI</t>
  </si>
  <si>
    <t>10/10/2024</t>
  </si>
  <si>
    <t>M/185</t>
  </si>
  <si>
    <t>290</t>
  </si>
  <si>
    <t>15/10/2024</t>
  </si>
  <si>
    <t>M/186</t>
  </si>
  <si>
    <t>292</t>
  </si>
  <si>
    <t>17/10/2024</t>
  </si>
  <si>
    <t>M/187</t>
  </si>
  <si>
    <t>293</t>
  </si>
  <si>
    <t>19/10/2024</t>
  </si>
  <si>
    <t>M/188</t>
  </si>
  <si>
    <t>295</t>
  </si>
  <si>
    <t>22/10/2024</t>
  </si>
  <si>
    <t>M/189</t>
  </si>
  <si>
    <t>KALYANSINGHPUR</t>
  </si>
  <si>
    <t>298</t>
  </si>
  <si>
    <t>M/190</t>
  </si>
  <si>
    <t>299</t>
  </si>
  <si>
    <t>23/10/2024</t>
  </si>
  <si>
    <t>M/191</t>
  </si>
  <si>
    <t>301</t>
  </si>
  <si>
    <t>25/10/2024</t>
  </si>
  <si>
    <t>M/192</t>
  </si>
  <si>
    <t>DERA</t>
  </si>
  <si>
    <t>302</t>
  </si>
  <si>
    <t>26/10/2024</t>
  </si>
  <si>
    <t>M/193</t>
  </si>
  <si>
    <t>MALKANGIRI</t>
  </si>
  <si>
    <t>303</t>
  </si>
  <si>
    <t>M/194</t>
  </si>
  <si>
    <t>RAYAGADA</t>
  </si>
  <si>
    <t>304</t>
  </si>
  <si>
    <t>29/10/2024</t>
  </si>
  <si>
    <t>M/195</t>
  </si>
  <si>
    <t>308</t>
  </si>
  <si>
    <t>M/196</t>
  </si>
  <si>
    <t>310</t>
  </si>
  <si>
    <t>30/10/2024</t>
  </si>
  <si>
    <t>M/197</t>
  </si>
  <si>
    <t>31</t>
  </si>
  <si>
    <t>M/198</t>
  </si>
  <si>
    <t>313</t>
  </si>
  <si>
    <t>M/199</t>
  </si>
  <si>
    <t>314</t>
  </si>
  <si>
    <t>M/204</t>
  </si>
  <si>
    <t>315</t>
  </si>
  <si>
    <t>M/205</t>
  </si>
  <si>
    <t>316</t>
  </si>
  <si>
    <t>M/206</t>
  </si>
  <si>
    <t>317</t>
  </si>
  <si>
    <t>M/208</t>
  </si>
  <si>
    <t>319</t>
  </si>
  <si>
    <t>M/209</t>
  </si>
  <si>
    <t>320</t>
  </si>
  <si>
    <t>M/211</t>
  </si>
  <si>
    <t>322</t>
  </si>
  <si>
    <t xml:space="preserve"> SHANTINATH DETERGENTS PVT. LTD.</t>
  </si>
  <si>
    <t>CASE</t>
  </si>
  <si>
    <t>Thanking you for your business.
PRAGATI LOGISTICS</t>
  </si>
  <si>
    <t xml:space="preserve">To,
M/S SHANTINATH DETERGENTS PVT. LTD.
Address:TAHASIL - TANGI - CHOUDWAR 
KHATA NO 142, PLOT NO 9 MOUZA - BADAKESHREPUR 
PS - TANGI ,9337222044
GST No: 21AADCS4720M1ZH
</t>
  </si>
  <si>
    <t>SL</t>
  </si>
  <si>
    <t>FREIGHT</t>
  </si>
  <si>
    <t>UNLOADING</t>
  </si>
  <si>
    <t>TOTAL FREIGHT</t>
  </si>
  <si>
    <t>INDENT NO.</t>
  </si>
  <si>
    <t>KHURDA</t>
  </si>
  <si>
    <t>BELIAPAL BADAMBA</t>
  </si>
  <si>
    <t>Kindly, verify &amp; confirm within 7 days, else GST will be filed by 20th SEP, 2026. 
GST to be paid by Consignor under Reverse Charge Mechanism(RCM) as per GST.</t>
  </si>
  <si>
    <t>06/8/2026</t>
  </si>
  <si>
    <t>M/60</t>
  </si>
  <si>
    <t>287</t>
  </si>
  <si>
    <t>#23858740</t>
  </si>
  <si>
    <t>08/8/2026</t>
  </si>
  <si>
    <t>M/61</t>
  </si>
  <si>
    <t>2627/ 293</t>
  </si>
  <si>
    <t>#23934406</t>
  </si>
  <si>
    <t>19/8/2026</t>
  </si>
  <si>
    <t>M/62</t>
  </si>
  <si>
    <t>306</t>
  </si>
  <si>
    <t>#24268867</t>
  </si>
  <si>
    <t>20/8/2026</t>
  </si>
  <si>
    <t>M/63</t>
  </si>
  <si>
    <t>307</t>
  </si>
  <si>
    <t>#24303478</t>
  </si>
  <si>
    <t>GOSALA</t>
  </si>
  <si>
    <t>(RUPEES THIRTY THREE THOUSAND SEVEN HUNDRED SIXTY SIX ONLY)</t>
  </si>
  <si>
    <t>Bill Date: 31/08/2026
Bill NO : 10471
Total Amount: 33766.00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</si>
</sst>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 applyNumberFormat="1" applyFont="1"/>
    <xf numFmtId="0" fontId="0" fillId="0" borderId="1" xfId="0" applyNumberFormat="1" applyFon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center" vertical="center"/>
    </xf>
    <xf numFmtId="0" fontId="0" fillId="2" borderId="5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0" fillId="2" borderId="0" xfId="0" applyNumberFormat="1" applyFont="1" applyFill="1" applyAlignment="1">
      <alignment horizontal="center"/>
    </xf>
    <xf numFmtId="164" fontId="0" fillId="2" borderId="0" xfId="0" applyNumberFormat="1" applyFont="1" applyFill="1"/>
    <xf numFmtId="0" fontId="0" fillId="2" borderId="0" xfId="0" applyNumberFormat="1" applyFont="1" applyFill="1"/>
    <xf numFmtId="165" fontId="0" fillId="2" borderId="0" xfId="0" applyNumberFormat="1" applyFont="1" applyFill="1"/>
    <xf numFmtId="0" fontId="0" fillId="2" borderId="0" xfId="0" applyNumberFormat="1" applyFont="1" applyFill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 wrapText="1"/>
    </xf>
    <xf numFmtId="0" fontId="0" fillId="0" borderId="7" xfId="0" applyNumberFormat="1" applyFont="1" applyBorder="1" applyAlignment="1">
      <alignment horizontal="center" vertical="center"/>
    </xf>
    <xf numFmtId="2" fontId="0" fillId="0" borderId="8" xfId="0" applyNumberFormat="1" applyFont="1" applyBorder="1" applyAlignment="1">
      <alignment vertic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2" fontId="0" fillId="0" borderId="12" xfId="0" applyNumberFormat="1" applyFont="1" applyBorder="1" applyAlignment="1">
      <alignment vertical="center"/>
    </xf>
    <xf numFmtId="2" fontId="0" fillId="0" borderId="14" xfId="0" applyNumberFormat="1" applyFont="1" applyBorder="1" applyAlignment="1">
      <alignment vertical="center"/>
    </xf>
    <xf numFmtId="2" fontId="0" fillId="2" borderId="0" xfId="0" applyNumberFormat="1" applyFont="1" applyFill="1"/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15" xfId="0" applyNumberFormat="1" applyFont="1" applyFill="1" applyBorder="1" applyAlignment="1">
      <alignment horizontal="left" vertical="center" wrapText="1"/>
    </xf>
    <xf numFmtId="2" fontId="1" fillId="2" borderId="16" xfId="0" applyNumberFormat="1" applyFont="1" applyFill="1" applyBorder="1" applyAlignment="1">
      <alignment horizontal="left" vertical="center" wrapText="1"/>
    </xf>
    <xf numFmtId="2" fontId="1" fillId="2" borderId="17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9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right" vertical="center"/>
    </xf>
    <xf numFmtId="2" fontId="1" fillId="0" borderId="4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0" fontId="1" fillId="0" borderId="19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180975</xdr:rowOff>
    </xdr:from>
    <xdr:to>
      <xdr:col>7</xdr:col>
      <xdr:colOff>342900</xdr:colOff>
      <xdr:row>2</xdr:row>
      <xdr:rowOff>933449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371475"/>
          <a:ext cx="3048000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3"/>
  <sheetViews>
    <sheetView tabSelected="1" workbookViewId="0">
      <selection activeCell="S4" sqref="S4"/>
    </sheetView>
  </sheetViews>
  <sheetFormatPr defaultRowHeight="15"/>
  <cols>
    <col min="1" max="1" width="1.28515625" style="12" customWidth="1"/>
    <col min="2" max="2" width="3" style="10" bestFit="1" customWidth="1"/>
    <col min="3" max="3" width="9.7109375" style="11" bestFit="1" customWidth="1"/>
    <col min="4" max="4" width="6.85546875" style="12" bestFit="1" customWidth="1"/>
    <col min="5" max="5" width="5" style="12" bestFit="1" customWidth="1"/>
    <col min="6" max="6" width="10" style="12" bestFit="1" customWidth="1"/>
    <col min="7" max="7" width="6.42578125" style="12" bestFit="1" customWidth="1"/>
    <col min="8" max="8" width="20.140625" style="12" bestFit="1" customWidth="1"/>
    <col min="9" max="9" width="5.42578125" style="12" bestFit="1" customWidth="1"/>
    <col min="10" max="10" width="8.28515625" style="12" bestFit="1" customWidth="1"/>
    <col min="11" max="11" width="9.5703125" style="13" bestFit="1" customWidth="1"/>
    <col min="12" max="12" width="8.7109375" style="12" customWidth="1"/>
    <col min="13" max="13" width="9.42578125" style="12" customWidth="1"/>
    <col min="14" max="14" width="9.140625" style="12"/>
    <col min="15" max="15" width="9.5703125" style="12" bestFit="1" customWidth="1"/>
    <col min="16" max="16" width="9.140625" style="12"/>
    <col min="17" max="17" width="11" style="12" bestFit="1" customWidth="1"/>
    <col min="18" max="16384" width="9.140625" style="12"/>
  </cols>
  <sheetData>
    <row r="2" spans="2:15" ht="15.75" thickBot="1"/>
    <row r="3" spans="2:15" ht="78" customHeight="1" thickBot="1">
      <c r="B3" s="8"/>
      <c r="C3" s="9"/>
      <c r="D3" s="9"/>
      <c r="E3" s="9"/>
      <c r="F3" s="9"/>
      <c r="G3" s="9"/>
      <c r="H3" s="9"/>
      <c r="I3" s="32" t="s">
        <v>13</v>
      </c>
      <c r="J3" s="33"/>
      <c r="K3" s="33"/>
      <c r="L3" s="33"/>
      <c r="M3" s="34"/>
    </row>
    <row r="4" spans="2:15" ht="96.75" customHeight="1" thickBot="1">
      <c r="B4" s="29" t="s">
        <v>83</v>
      </c>
      <c r="C4" s="30"/>
      <c r="D4" s="30"/>
      <c r="E4" s="30"/>
      <c r="F4" s="30"/>
      <c r="G4" s="30"/>
      <c r="H4" s="31"/>
      <c r="I4" s="35" t="s">
        <v>110</v>
      </c>
      <c r="J4" s="36"/>
      <c r="K4" s="36"/>
      <c r="L4" s="36"/>
      <c r="M4" s="37"/>
      <c r="O4" s="28"/>
    </row>
    <row r="5" spans="2:15" s="14" customFormat="1" ht="30.75" thickBot="1">
      <c r="B5" s="15" t="s">
        <v>84</v>
      </c>
      <c r="C5" s="16" t="s">
        <v>9</v>
      </c>
      <c r="D5" s="16" t="s">
        <v>8</v>
      </c>
      <c r="E5" s="17" t="s">
        <v>10</v>
      </c>
      <c r="F5" s="17" t="s">
        <v>88</v>
      </c>
      <c r="G5" s="16" t="s">
        <v>11</v>
      </c>
      <c r="H5" s="16" t="s">
        <v>6</v>
      </c>
      <c r="I5" s="16" t="s">
        <v>81</v>
      </c>
      <c r="J5" s="16" t="s">
        <v>0</v>
      </c>
      <c r="K5" s="16" t="s">
        <v>85</v>
      </c>
      <c r="L5" s="17" t="s">
        <v>86</v>
      </c>
      <c r="M5" s="18" t="s">
        <v>87</v>
      </c>
    </row>
    <row r="6" spans="2:15" s="14" customFormat="1">
      <c r="B6" s="21">
        <v>1</v>
      </c>
      <c r="C6" s="1" t="s">
        <v>92</v>
      </c>
      <c r="D6" s="1" t="s">
        <v>93</v>
      </c>
      <c r="E6" s="1" t="s">
        <v>94</v>
      </c>
      <c r="F6" s="3" t="s">
        <v>95</v>
      </c>
      <c r="G6" s="3" t="s">
        <v>12</v>
      </c>
      <c r="H6" s="46" t="s">
        <v>90</v>
      </c>
      <c r="I6" s="1">
        <v>351</v>
      </c>
      <c r="J6" s="1">
        <v>5267</v>
      </c>
      <c r="K6" s="19">
        <v>9800</v>
      </c>
      <c r="L6" s="19">
        <f>I6*2</f>
        <v>702</v>
      </c>
      <c r="M6" s="22">
        <f>K6+L6</f>
        <v>10502</v>
      </c>
    </row>
    <row r="7" spans="2:15" s="14" customFormat="1" ht="33.75" customHeight="1">
      <c r="B7" s="21">
        <v>2</v>
      </c>
      <c r="C7" s="1" t="s">
        <v>96</v>
      </c>
      <c r="D7" s="1" t="s">
        <v>97</v>
      </c>
      <c r="E7" s="20" t="s">
        <v>98</v>
      </c>
      <c r="F7" s="3" t="s">
        <v>99</v>
      </c>
      <c r="G7" s="3" t="s">
        <v>12</v>
      </c>
      <c r="H7" s="1" t="s">
        <v>17</v>
      </c>
      <c r="I7" s="1">
        <v>167</v>
      </c>
      <c r="J7" s="1">
        <v>1457</v>
      </c>
      <c r="K7" s="19">
        <v>10200</v>
      </c>
      <c r="L7" s="19">
        <f t="shared" ref="L7:L9" si="0">I7*2</f>
        <v>334</v>
      </c>
      <c r="M7" s="22">
        <f t="shared" ref="M7:M9" si="1">K7+L7</f>
        <v>10534</v>
      </c>
    </row>
    <row r="8" spans="2:15" s="14" customFormat="1">
      <c r="B8" s="21">
        <v>3</v>
      </c>
      <c r="C8" s="1" t="s">
        <v>100</v>
      </c>
      <c r="D8" s="1" t="s">
        <v>101</v>
      </c>
      <c r="E8" s="1" t="s">
        <v>102</v>
      </c>
      <c r="F8" s="3" t="s">
        <v>103</v>
      </c>
      <c r="G8" s="3" t="s">
        <v>12</v>
      </c>
      <c r="H8" s="1" t="s">
        <v>89</v>
      </c>
      <c r="I8" s="1">
        <v>133</v>
      </c>
      <c r="J8" s="1">
        <v>1704</v>
      </c>
      <c r="K8" s="19">
        <v>4000</v>
      </c>
      <c r="L8" s="19">
        <f t="shared" si="0"/>
        <v>266</v>
      </c>
      <c r="M8" s="22">
        <f t="shared" si="1"/>
        <v>4266</v>
      </c>
    </row>
    <row r="9" spans="2:15" s="14" customFormat="1" ht="15.75" thickBot="1">
      <c r="B9" s="23">
        <v>4</v>
      </c>
      <c r="C9" s="24" t="s">
        <v>104</v>
      </c>
      <c r="D9" s="24" t="s">
        <v>105</v>
      </c>
      <c r="E9" s="24" t="s">
        <v>106</v>
      </c>
      <c r="F9" s="25" t="s">
        <v>107</v>
      </c>
      <c r="G9" s="25" t="s">
        <v>12</v>
      </c>
      <c r="H9" s="24" t="s">
        <v>108</v>
      </c>
      <c r="I9" s="24">
        <v>282</v>
      </c>
      <c r="J9" s="24">
        <v>2877</v>
      </c>
      <c r="K9" s="26">
        <v>7900</v>
      </c>
      <c r="L9" s="26">
        <f t="shared" si="0"/>
        <v>564</v>
      </c>
      <c r="M9" s="27">
        <f t="shared" si="1"/>
        <v>8464</v>
      </c>
    </row>
    <row r="10" spans="2:15" s="14" customFormat="1" ht="15.75" thickBot="1">
      <c r="B10" s="47" t="s">
        <v>109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9">
        <f>SUM(M6:M9)</f>
        <v>33766</v>
      </c>
    </row>
    <row r="11" spans="2:15" s="14" customFormat="1" ht="15.75" thickBot="1">
      <c r="B11" s="53"/>
      <c r="C11" s="54"/>
      <c r="D11" s="54"/>
      <c r="E11" s="54"/>
      <c r="F11" s="54"/>
      <c r="G11" s="54"/>
      <c r="H11" s="55"/>
      <c r="I11" s="50">
        <f>SUM(I6:I9)</f>
        <v>933</v>
      </c>
      <c r="J11" s="51">
        <f>SUM(J6:J9)</f>
        <v>11305</v>
      </c>
      <c r="K11" s="52">
        <f>SUM(K6:K9)</f>
        <v>31900</v>
      </c>
      <c r="L11" s="52">
        <f>SUM(L6:L9)</f>
        <v>1866</v>
      </c>
      <c r="M11" s="56"/>
    </row>
    <row r="12" spans="2:15" ht="32.25" customHeight="1" thickBot="1">
      <c r="B12" s="41" t="s">
        <v>91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3"/>
    </row>
    <row r="13" spans="2:15" ht="65.25" customHeight="1" thickBot="1">
      <c r="B13" s="38" t="s">
        <v>82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0"/>
    </row>
  </sheetData>
  <sortState ref="C4:R41">
    <sortCondition ref="C4:C41"/>
    <sortCondition ref="D4:D41"/>
  </sortState>
  <mergeCells count="6">
    <mergeCell ref="B4:H4"/>
    <mergeCell ref="I3:M3"/>
    <mergeCell ref="I4:M4"/>
    <mergeCell ref="B13:M13"/>
    <mergeCell ref="B12:M12"/>
    <mergeCell ref="B10:L10"/>
  </mergeCells>
  <conditionalFormatting sqref="K14:K1048576">
    <cfRule type="duplicateValues" dxfId="1" priority="42"/>
  </conditionalFormatting>
  <pageMargins left="0.35" right="0.15748031496062992" top="0.43307086614173229" bottom="0.55118110236220474" header="0.39370078740157483" footer="0.27559055118110237"/>
  <pageSetup paperSize="9" scale="92" fitToWidth="0" fitToHeight="0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O18" sqref="O18"/>
    </sheetView>
  </sheetViews>
  <sheetFormatPr defaultRowHeight="15"/>
  <cols>
    <col min="1" max="1" width="3.42578125" bestFit="1" customWidth="1"/>
    <col min="2" max="2" width="10.7109375" bestFit="1" customWidth="1"/>
    <col min="3" max="3" width="6.85546875" bestFit="1" customWidth="1"/>
    <col min="4" max="4" width="6.42578125" bestFit="1" customWidth="1"/>
    <col min="5" max="5" width="17.42578125" bestFit="1" customWidth="1"/>
    <col min="6" max="6" width="8.7109375" bestFit="1" customWidth="1"/>
    <col min="7" max="7" width="6.5703125" bestFit="1" customWidth="1"/>
    <col min="8" max="8" width="11.7109375" customWidth="1"/>
    <col min="9" max="9" width="12" customWidth="1"/>
    <col min="10" max="10" width="12.7109375" customWidth="1"/>
  </cols>
  <sheetData>
    <row r="1" spans="1:10">
      <c r="A1" s="44" t="s">
        <v>80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>
      <c r="A2" s="4" t="s">
        <v>7</v>
      </c>
      <c r="B2" s="5" t="s">
        <v>9</v>
      </c>
      <c r="C2" s="4" t="s">
        <v>8</v>
      </c>
      <c r="D2" s="4" t="s">
        <v>11</v>
      </c>
      <c r="E2" s="4" t="s">
        <v>6</v>
      </c>
      <c r="F2" s="4" t="s">
        <v>10</v>
      </c>
      <c r="G2" s="4" t="s">
        <v>81</v>
      </c>
      <c r="H2" s="6"/>
      <c r="I2" s="6"/>
      <c r="J2" s="6"/>
    </row>
    <row r="3" spans="1:10">
      <c r="A3" s="7">
        <v>1</v>
      </c>
      <c r="B3" s="1" t="s">
        <v>24</v>
      </c>
      <c r="C3" s="1" t="s">
        <v>25</v>
      </c>
      <c r="D3" s="2" t="s">
        <v>12</v>
      </c>
      <c r="E3" s="1" t="s">
        <v>23</v>
      </c>
      <c r="F3" s="1" t="s">
        <v>26</v>
      </c>
      <c r="G3" s="1">
        <v>150</v>
      </c>
      <c r="H3" s="6"/>
      <c r="I3" s="6"/>
      <c r="J3" s="6"/>
    </row>
    <row r="4" spans="1:10">
      <c r="A4" s="7">
        <f>A3+1</f>
        <v>2</v>
      </c>
      <c r="B4" s="1" t="s">
        <v>27</v>
      </c>
      <c r="C4" s="1" t="s">
        <v>28</v>
      </c>
      <c r="D4" s="2" t="s">
        <v>12</v>
      </c>
      <c r="E4" s="1" t="s">
        <v>3</v>
      </c>
      <c r="F4" s="1" t="s">
        <v>29</v>
      </c>
      <c r="G4" s="1">
        <v>135</v>
      </c>
      <c r="H4" s="6"/>
      <c r="I4" s="6"/>
      <c r="J4" s="6"/>
    </row>
    <row r="5" spans="1:10">
      <c r="A5" s="7">
        <f t="shared" ref="A5:A23" si="0">A4+1</f>
        <v>3</v>
      </c>
      <c r="B5" s="1" t="s">
        <v>30</v>
      </c>
      <c r="C5" s="1" t="s">
        <v>31</v>
      </c>
      <c r="D5" s="2" t="s">
        <v>12</v>
      </c>
      <c r="E5" s="1" t="s">
        <v>2</v>
      </c>
      <c r="F5" s="1" t="s">
        <v>32</v>
      </c>
      <c r="G5" s="1">
        <v>283</v>
      </c>
      <c r="H5" s="6"/>
      <c r="I5" s="6"/>
      <c r="J5" s="6"/>
    </row>
    <row r="6" spans="1:10">
      <c r="A6" s="7">
        <f t="shared" si="0"/>
        <v>4</v>
      </c>
      <c r="B6" s="1" t="s">
        <v>33</v>
      </c>
      <c r="C6" s="1" t="s">
        <v>34</v>
      </c>
      <c r="D6" s="2" t="s">
        <v>12</v>
      </c>
      <c r="E6" s="1" t="s">
        <v>16</v>
      </c>
      <c r="F6" s="1" t="s">
        <v>35</v>
      </c>
      <c r="G6" s="1">
        <v>65</v>
      </c>
      <c r="H6" s="6"/>
      <c r="I6" s="6"/>
      <c r="J6" s="6"/>
    </row>
    <row r="7" spans="1:10">
      <c r="A7" s="7">
        <f t="shared" si="0"/>
        <v>5</v>
      </c>
      <c r="B7" s="1" t="s">
        <v>36</v>
      </c>
      <c r="C7" s="1" t="s">
        <v>37</v>
      </c>
      <c r="D7" s="2" t="s">
        <v>12</v>
      </c>
      <c r="E7" s="1" t="s">
        <v>38</v>
      </c>
      <c r="F7" s="1" t="s">
        <v>39</v>
      </c>
      <c r="G7" s="1">
        <v>155</v>
      </c>
      <c r="H7" s="6"/>
      <c r="I7" s="6"/>
      <c r="J7" s="6"/>
    </row>
    <row r="8" spans="1:10">
      <c r="A8" s="7">
        <f t="shared" si="0"/>
        <v>6</v>
      </c>
      <c r="B8" s="1" t="s">
        <v>36</v>
      </c>
      <c r="C8" s="1" t="s">
        <v>40</v>
      </c>
      <c r="D8" s="2" t="s">
        <v>12</v>
      </c>
      <c r="E8" s="1" t="s">
        <v>4</v>
      </c>
      <c r="F8" s="1" t="s">
        <v>41</v>
      </c>
      <c r="G8" s="1">
        <v>312</v>
      </c>
      <c r="H8" s="6"/>
      <c r="I8" s="6"/>
      <c r="J8" s="6"/>
    </row>
    <row r="9" spans="1:10">
      <c r="A9" s="7">
        <f t="shared" si="0"/>
        <v>7</v>
      </c>
      <c r="B9" s="1" t="s">
        <v>42</v>
      </c>
      <c r="C9" s="1" t="s">
        <v>43</v>
      </c>
      <c r="D9" s="2" t="s">
        <v>12</v>
      </c>
      <c r="E9" s="1" t="s">
        <v>17</v>
      </c>
      <c r="F9" s="1" t="s">
        <v>44</v>
      </c>
      <c r="G9" s="1">
        <v>141</v>
      </c>
      <c r="H9" s="6"/>
      <c r="I9" s="6"/>
      <c r="J9" s="6"/>
    </row>
    <row r="10" spans="1:10">
      <c r="A10" s="7">
        <f t="shared" si="0"/>
        <v>8</v>
      </c>
      <c r="B10" s="1" t="s">
        <v>45</v>
      </c>
      <c r="C10" s="1" t="s">
        <v>46</v>
      </c>
      <c r="D10" s="2" t="s">
        <v>12</v>
      </c>
      <c r="E10" s="1" t="s">
        <v>47</v>
      </c>
      <c r="F10" s="1" t="s">
        <v>48</v>
      </c>
      <c r="G10" s="1">
        <v>183</v>
      </c>
      <c r="H10" s="6"/>
      <c r="I10" s="6"/>
      <c r="J10" s="6"/>
    </row>
    <row r="11" spans="1:10">
      <c r="A11" s="7">
        <f t="shared" si="0"/>
        <v>9</v>
      </c>
      <c r="B11" s="1" t="s">
        <v>49</v>
      </c>
      <c r="C11" s="1" t="s">
        <v>50</v>
      </c>
      <c r="D11" s="2" t="s">
        <v>12</v>
      </c>
      <c r="E11" s="1" t="s">
        <v>51</v>
      </c>
      <c r="F11" s="1" t="s">
        <v>52</v>
      </c>
      <c r="G11" s="1">
        <v>177</v>
      </c>
      <c r="H11" s="6"/>
      <c r="I11" s="6"/>
      <c r="J11" s="6"/>
    </row>
    <row r="12" spans="1:10">
      <c r="A12" s="7">
        <f t="shared" si="0"/>
        <v>10</v>
      </c>
      <c r="B12" s="1" t="s">
        <v>49</v>
      </c>
      <c r="C12" s="1" t="s">
        <v>53</v>
      </c>
      <c r="D12" s="2" t="s">
        <v>12</v>
      </c>
      <c r="E12" s="1" t="s">
        <v>54</v>
      </c>
      <c r="F12" s="1" t="s">
        <v>55</v>
      </c>
      <c r="G12" s="1">
        <v>170</v>
      </c>
      <c r="H12" s="6"/>
      <c r="I12" s="6"/>
      <c r="J12" s="6"/>
    </row>
    <row r="13" spans="1:10">
      <c r="A13" s="7">
        <f t="shared" si="0"/>
        <v>11</v>
      </c>
      <c r="B13" s="1" t="s">
        <v>56</v>
      </c>
      <c r="C13" s="1" t="s">
        <v>57</v>
      </c>
      <c r="D13" s="2" t="s">
        <v>12</v>
      </c>
      <c r="E13" s="1" t="s">
        <v>20</v>
      </c>
      <c r="F13" s="1" t="s">
        <v>58</v>
      </c>
      <c r="G13" s="1">
        <v>122</v>
      </c>
      <c r="H13" s="6"/>
      <c r="I13" s="6"/>
      <c r="J13" s="6"/>
    </row>
    <row r="14" spans="1:10">
      <c r="A14" s="7">
        <f t="shared" si="0"/>
        <v>12</v>
      </c>
      <c r="B14" s="1" t="s">
        <v>56</v>
      </c>
      <c r="C14" s="1" t="s">
        <v>59</v>
      </c>
      <c r="D14" s="2" t="s">
        <v>12</v>
      </c>
      <c r="E14" s="1" t="s">
        <v>1</v>
      </c>
      <c r="F14" s="1" t="s">
        <v>60</v>
      </c>
      <c r="G14" s="1">
        <v>285</v>
      </c>
      <c r="H14" s="6"/>
      <c r="I14" s="6"/>
      <c r="J14" s="6"/>
    </row>
    <row r="15" spans="1:10">
      <c r="A15" s="7">
        <f t="shared" si="0"/>
        <v>13</v>
      </c>
      <c r="B15" s="1" t="s">
        <v>61</v>
      </c>
      <c r="C15" s="1" t="s">
        <v>62</v>
      </c>
      <c r="D15" s="2" t="s">
        <v>12</v>
      </c>
      <c r="E15" s="1" t="s">
        <v>2</v>
      </c>
      <c r="F15" s="1" t="s">
        <v>63</v>
      </c>
      <c r="G15" s="1">
        <v>226</v>
      </c>
      <c r="H15" s="6"/>
      <c r="I15" s="6"/>
      <c r="J15" s="6"/>
    </row>
    <row r="16" spans="1:10">
      <c r="A16" s="7">
        <f t="shared" si="0"/>
        <v>14</v>
      </c>
      <c r="B16" s="1" t="s">
        <v>61</v>
      </c>
      <c r="C16" s="1" t="s">
        <v>64</v>
      </c>
      <c r="D16" s="2" t="s">
        <v>12</v>
      </c>
      <c r="E16" s="3" t="s">
        <v>18</v>
      </c>
      <c r="F16" s="1" t="s">
        <v>65</v>
      </c>
      <c r="G16" s="1">
        <v>118</v>
      </c>
      <c r="H16" s="6"/>
      <c r="I16" s="6"/>
      <c r="J16" s="6"/>
    </row>
    <row r="17" spans="1:10">
      <c r="A17" s="7">
        <f t="shared" si="0"/>
        <v>15</v>
      </c>
      <c r="B17" s="1" t="s">
        <v>61</v>
      </c>
      <c r="C17" s="1" t="s">
        <v>66</v>
      </c>
      <c r="D17" s="2" t="s">
        <v>12</v>
      </c>
      <c r="E17" s="1" t="s">
        <v>3</v>
      </c>
      <c r="F17" s="1" t="s">
        <v>67</v>
      </c>
      <c r="G17" s="1">
        <v>138</v>
      </c>
      <c r="H17" s="6"/>
      <c r="I17" s="6"/>
      <c r="J17" s="6"/>
    </row>
    <row r="18" spans="1:10">
      <c r="A18" s="7">
        <f t="shared" si="0"/>
        <v>16</v>
      </c>
      <c r="B18" s="1" t="s">
        <v>61</v>
      </c>
      <c r="C18" s="1" t="s">
        <v>68</v>
      </c>
      <c r="D18" s="2" t="s">
        <v>12</v>
      </c>
      <c r="E18" s="1" t="s">
        <v>14</v>
      </c>
      <c r="F18" s="1" t="s">
        <v>69</v>
      </c>
      <c r="G18" s="1">
        <v>188</v>
      </c>
      <c r="H18" s="6"/>
      <c r="I18" s="6"/>
      <c r="J18" s="6"/>
    </row>
    <row r="19" spans="1:10">
      <c r="A19" s="7">
        <f t="shared" si="0"/>
        <v>17</v>
      </c>
      <c r="B19" s="1" t="s">
        <v>61</v>
      </c>
      <c r="C19" s="1" t="s">
        <v>70</v>
      </c>
      <c r="D19" s="2" t="s">
        <v>12</v>
      </c>
      <c r="E19" s="1" t="s">
        <v>21</v>
      </c>
      <c r="F19" s="1" t="s">
        <v>71</v>
      </c>
      <c r="G19" s="1">
        <v>179</v>
      </c>
      <c r="H19" s="6"/>
      <c r="I19" s="6"/>
      <c r="J19" s="6"/>
    </row>
    <row r="20" spans="1:10">
      <c r="A20" s="7">
        <f t="shared" si="0"/>
        <v>18</v>
      </c>
      <c r="B20" s="1" t="s">
        <v>61</v>
      </c>
      <c r="C20" s="1" t="s">
        <v>72</v>
      </c>
      <c r="D20" s="2" t="s">
        <v>12</v>
      </c>
      <c r="E20" s="1" t="s">
        <v>5</v>
      </c>
      <c r="F20" s="1" t="s">
        <v>73</v>
      </c>
      <c r="G20" s="1">
        <v>143</v>
      </c>
      <c r="H20" s="6"/>
      <c r="I20" s="6"/>
      <c r="J20" s="6"/>
    </row>
    <row r="21" spans="1:10">
      <c r="A21" s="7">
        <f t="shared" si="0"/>
        <v>19</v>
      </c>
      <c r="B21" s="1" t="s">
        <v>61</v>
      </c>
      <c r="C21" s="1" t="s">
        <v>74</v>
      </c>
      <c r="D21" s="2" t="s">
        <v>12</v>
      </c>
      <c r="E21" s="1" t="s">
        <v>15</v>
      </c>
      <c r="F21" s="1" t="s">
        <v>75</v>
      </c>
      <c r="G21" s="1">
        <v>77</v>
      </c>
      <c r="H21" s="6"/>
      <c r="I21" s="6"/>
      <c r="J21" s="6"/>
    </row>
    <row r="22" spans="1:10">
      <c r="A22" s="7">
        <f t="shared" si="0"/>
        <v>20</v>
      </c>
      <c r="B22" s="1" t="s">
        <v>61</v>
      </c>
      <c r="C22" s="1" t="s">
        <v>76</v>
      </c>
      <c r="D22" s="2" t="s">
        <v>12</v>
      </c>
      <c r="E22" s="1" t="s">
        <v>22</v>
      </c>
      <c r="F22" s="1" t="s">
        <v>77</v>
      </c>
      <c r="G22" s="1">
        <v>84</v>
      </c>
      <c r="H22" s="6"/>
      <c r="I22" s="6"/>
      <c r="J22" s="6"/>
    </row>
    <row r="23" spans="1:10">
      <c r="A23" s="7">
        <f t="shared" si="0"/>
        <v>21</v>
      </c>
      <c r="B23" s="1" t="s">
        <v>61</v>
      </c>
      <c r="C23" s="1" t="s">
        <v>78</v>
      </c>
      <c r="D23" s="2" t="s">
        <v>12</v>
      </c>
      <c r="E23" s="1" t="s">
        <v>19</v>
      </c>
      <c r="F23" s="1" t="s">
        <v>79</v>
      </c>
      <c r="G23" s="1">
        <v>118</v>
      </c>
      <c r="H23" s="6"/>
      <c r="I23" s="6"/>
      <c r="J23" s="6"/>
    </row>
  </sheetData>
  <mergeCells count="1">
    <mergeCell ref="A1:J1"/>
  </mergeCells>
  <conditionalFormatting sqref="E2">
    <cfRule type="duplicateValues" dxfId="0" priority="1"/>
  </conditionalFormatting>
  <pageMargins left="0.47" right="0.23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Consignment</vt:lpstr>
      <vt:lpstr>Sheet1</vt:lpstr>
      <vt:lpstr>Consignment!Print_Titles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Bishnu</dc:creator>
  <cp:lastModifiedBy>ARATA</cp:lastModifiedBy>
  <cp:lastPrinted>2026-09-12T12:40:41Z</cp:lastPrinted>
  <dcterms:created xsi:type="dcterms:W3CDTF">2023-03-12T08:28:15Z</dcterms:created>
  <dcterms:modified xsi:type="dcterms:W3CDTF">2026-09-12T12:45:38Z</dcterms:modified>
</cp:coreProperties>
</file>