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6" i="1"/>
  <c r="J6" s="1"/>
  <c r="H5"/>
  <c r="J5" s="1"/>
  <c r="H4"/>
  <c r="J4" s="1"/>
  <c r="G10"/>
  <c r="J7" l="1"/>
</calcChain>
</file>

<file path=xl/sharedStrings.xml><?xml version="1.0" encoding="utf-8"?>
<sst xmlns="http://schemas.openxmlformats.org/spreadsheetml/2006/main" count="31" uniqueCount="29">
  <si>
    <t>22/8/2025</t>
  </si>
  <si>
    <t>260</t>
  </si>
  <si>
    <t>29/8/2025</t>
  </si>
  <si>
    <t>263</t>
  </si>
  <si>
    <t>19/8/2025</t>
  </si>
  <si>
    <t>4572</t>
  </si>
  <si>
    <t>SL</t>
  </si>
  <si>
    <t>DATE</t>
  </si>
  <si>
    <t>LR NO</t>
  </si>
  <si>
    <t>INV NO</t>
  </si>
  <si>
    <t>FROM</t>
  </si>
  <si>
    <t>TO</t>
  </si>
  <si>
    <t>CASE</t>
  </si>
  <si>
    <t>DO/07813</t>
  </si>
  <si>
    <t>DO/08200</t>
  </si>
  <si>
    <t>MA/05129</t>
  </si>
  <si>
    <t>NIMAPARA</t>
  </si>
  <si>
    <t>NARSINGHPUR</t>
  </si>
  <si>
    <t>BALASORE</t>
  </si>
  <si>
    <t>CTC</t>
  </si>
  <si>
    <t>INVOICE
PRAGATI LOGISTICS,SAMANTA SAHI KHUNTIA LANE,8984191006
GST No:21AGHPB9356M1Z9</t>
  </si>
  <si>
    <t xml:space="preserve">R S TRADERS
Address:CHOUDHUARY BAZAR BUXIBAZAR CUTTACK ,9937087400
GST No:21AATFR9104R1ZI
</t>
  </si>
  <si>
    <t>RATE</t>
  </si>
  <si>
    <t>LR.CH.</t>
  </si>
  <si>
    <t>AMOUNT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</si>
  <si>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</si>
  <si>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</si>
  <si>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THREE THOUSAND ONE HUNDRED EIGHTY ONE ONLY)</t>
  </si>
  <si>
    <t xml:space="preserve">Bill Date: 31/08/2025
Bill NO : 14517
Total Amount : 3181.00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</si>
</sst>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19051</xdr:rowOff>
    </xdr:from>
    <xdr:to>
      <xdr:col>6</xdr:col>
      <xdr:colOff>304800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1"/>
          <a:ext cx="36480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140625" bestFit="1" customWidth="1"/>
    <col min="7" max="7" width="5.42578125" bestFit="1" customWidth="1"/>
    <col min="8" max="8" width="7.7109375" customWidth="1"/>
    <col min="9" max="9" width="8.140625" customWidth="1"/>
  </cols>
  <sheetData>
    <row r="1" spans="1:10" s="3" customFormat="1" ht="75" customHeight="1">
      <c r="A1" s="11"/>
      <c r="B1" s="12"/>
      <c r="C1" s="12"/>
      <c r="D1" s="12"/>
      <c r="E1" s="12"/>
      <c r="F1" s="12"/>
      <c r="G1" s="13"/>
      <c r="H1" s="14" t="s">
        <v>20</v>
      </c>
      <c r="I1" s="15"/>
      <c r="J1" s="15"/>
    </row>
    <row r="2" spans="1:10" s="3" customFormat="1" ht="72.75" customHeight="1">
      <c r="A2" s="16" t="s">
        <v>21</v>
      </c>
      <c r="B2" s="17"/>
      <c r="C2" s="17"/>
      <c r="D2" s="17"/>
      <c r="E2" s="17"/>
      <c r="F2" s="17"/>
      <c r="G2" s="18"/>
      <c r="H2" s="19" t="s">
        <v>28</v>
      </c>
      <c r="I2" s="20"/>
      <c r="J2" s="20"/>
    </row>
    <row r="3" spans="1:10" s="4" customForma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22</v>
      </c>
      <c r="I3" s="2" t="s">
        <v>23</v>
      </c>
      <c r="J3" s="2" t="s">
        <v>24</v>
      </c>
    </row>
    <row r="4" spans="1:10">
      <c r="A4" s="1">
        <v>1</v>
      </c>
      <c r="B4" s="1" t="s">
        <v>4</v>
      </c>
      <c r="C4" s="1" t="s">
        <v>15</v>
      </c>
      <c r="D4" s="1" t="s">
        <v>5</v>
      </c>
      <c r="E4" s="1" t="s">
        <v>19</v>
      </c>
      <c r="F4" s="1" t="s">
        <v>18</v>
      </c>
      <c r="G4" s="1">
        <v>1</v>
      </c>
      <c r="H4" s="8">
        <f>VLOOKUP(F4,'[1]R S TRADERS'!$C$4:$D$112,2,FALSE)</f>
        <v>74</v>
      </c>
      <c r="I4" s="8">
        <v>30</v>
      </c>
      <c r="J4" s="8">
        <f>G4*H4+I4</f>
        <v>104</v>
      </c>
    </row>
    <row r="5" spans="1:10">
      <c r="A5" s="1">
        <v>2</v>
      </c>
      <c r="B5" s="1" t="s">
        <v>0</v>
      </c>
      <c r="C5" s="1" t="s">
        <v>13</v>
      </c>
      <c r="D5" s="1" t="s">
        <v>1</v>
      </c>
      <c r="E5" s="1" t="s">
        <v>19</v>
      </c>
      <c r="F5" s="1" t="s">
        <v>16</v>
      </c>
      <c r="G5" s="1">
        <v>21</v>
      </c>
      <c r="H5" s="8">
        <f>VLOOKUP(F5,'[1]R S TRADERS'!$C$4:$D$112,2,FALSE)</f>
        <v>79</v>
      </c>
      <c r="I5" s="8">
        <v>30</v>
      </c>
      <c r="J5" s="8">
        <f t="shared" ref="J5:J6" si="0">G5*H5+I5</f>
        <v>1689</v>
      </c>
    </row>
    <row r="6" spans="1:10">
      <c r="A6" s="1">
        <v>3</v>
      </c>
      <c r="B6" s="1" t="s">
        <v>2</v>
      </c>
      <c r="C6" s="1" t="s">
        <v>14</v>
      </c>
      <c r="D6" s="1" t="s">
        <v>3</v>
      </c>
      <c r="E6" s="1" t="s">
        <v>19</v>
      </c>
      <c r="F6" s="1" t="s">
        <v>17</v>
      </c>
      <c r="G6" s="1">
        <v>14</v>
      </c>
      <c r="H6" s="8">
        <f>VLOOKUP(F6,'[1]R S TRADERS'!$C$4:$D$112,2,FALSE)</f>
        <v>97</v>
      </c>
      <c r="I6" s="8">
        <v>30</v>
      </c>
      <c r="J6" s="8">
        <f t="shared" si="0"/>
        <v>1388</v>
      </c>
    </row>
    <row r="7" spans="1:10" s="6" customFormat="1">
      <c r="A7" s="21" t="s">
        <v>27</v>
      </c>
      <c r="B7" s="22"/>
      <c r="C7" s="22"/>
      <c r="D7" s="22"/>
      <c r="E7" s="22"/>
      <c r="F7" s="22"/>
      <c r="G7" s="22"/>
      <c r="H7" s="23"/>
      <c r="I7" s="24"/>
      <c r="J7" s="5">
        <f>SUM(J4:J6)</f>
        <v>3181</v>
      </c>
    </row>
    <row r="8" spans="1:10" s="6" customFormat="1" ht="30" customHeight="1">
      <c r="A8" s="9" t="s">
        <v>26</v>
      </c>
      <c r="B8" s="9"/>
      <c r="C8" s="9"/>
      <c r="D8" s="9"/>
      <c r="E8" s="9"/>
      <c r="F8" s="9"/>
      <c r="G8" s="9"/>
      <c r="H8" s="10"/>
      <c r="I8" s="10"/>
      <c r="J8" s="10"/>
    </row>
    <row r="9" spans="1:10" s="6" customFormat="1" ht="30" customHeight="1">
      <c r="A9" s="9" t="s">
        <v>25</v>
      </c>
      <c r="B9" s="9"/>
      <c r="C9" s="9"/>
      <c r="D9" s="9"/>
      <c r="E9" s="9"/>
      <c r="F9" s="9"/>
      <c r="G9" s="9"/>
      <c r="H9" s="10"/>
      <c r="I9" s="10"/>
      <c r="J9" s="10"/>
    </row>
    <row r="10" spans="1:10">
      <c r="G10" s="7">
        <f>SUM(G3:G6)</f>
        <v>36</v>
      </c>
    </row>
  </sheetData>
  <sortState ref="B2:G4">
    <sortCondition ref="B1"/>
  </sortState>
  <mergeCells count="7">
    <mergeCell ref="A9:J9"/>
    <mergeCell ref="A1:G1"/>
    <mergeCell ref="H1:J1"/>
    <mergeCell ref="A2:G2"/>
    <mergeCell ref="H2:J2"/>
    <mergeCell ref="A7:I7"/>
    <mergeCell ref="A8:J8"/>
  </mergeCells>
  <conditionalFormatting sqref="C1:C2">
    <cfRule type="duplicateValues" dxfId="1" priority="2"/>
  </conditionalFormatting>
  <conditionalFormatting sqref="C7:C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2025-09-07T05:13:13Z</dcterms:created>
  <dcterms:modified xsi:type="dcterms:W3CDTF">2025-09-09T08:13:27Z</dcterms:modified>
</cp:coreProperties>
</file>