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Invoic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H18"/>
  <c r="G18" l="1"/>
  <c r="L5"/>
  <c r="N5" s="1"/>
  <c r="L6"/>
  <c r="N6" s="1"/>
  <c r="L7"/>
  <c r="N7" s="1"/>
  <c r="L8"/>
  <c r="N8" s="1"/>
  <c r="L9"/>
  <c r="N9" s="1"/>
  <c r="L10"/>
  <c r="N10" s="1"/>
  <c r="L11"/>
  <c r="N11" s="1"/>
  <c r="L12"/>
  <c r="N12" s="1"/>
  <c r="L13"/>
  <c r="N13" s="1"/>
  <c r="L14"/>
  <c r="N14" s="1"/>
  <c r="L4"/>
  <c r="N4" s="1"/>
  <c r="N15" s="1"/>
</calcChain>
</file>

<file path=xl/sharedStrings.xml><?xml version="1.0" encoding="utf-8"?>
<sst xmlns="http://schemas.openxmlformats.org/spreadsheetml/2006/main" count="75" uniqueCount="54">
  <si>
    <t>INVOICE
PRAGATI LOGISTICS,SAMANTA SAHI KHUNTIA LANE,8984191006
GST No:21AGHPB9356M1Z9</t>
  </si>
  <si>
    <t>03/8/2024</t>
  </si>
  <si>
    <t>744</t>
  </si>
  <si>
    <t>10761</t>
  </si>
  <si>
    <t>14503</t>
  </si>
  <si>
    <t>10762</t>
  </si>
  <si>
    <t>10766</t>
  </si>
  <si>
    <t>10774</t>
  </si>
  <si>
    <t>10788</t>
  </si>
  <si>
    <t>14/8/2024</t>
  </si>
  <si>
    <t>10828</t>
  </si>
  <si>
    <t>24/8/2024</t>
  </si>
  <si>
    <t>872</t>
  </si>
  <si>
    <t>30/8/2024</t>
  </si>
  <si>
    <t>10918</t>
  </si>
  <si>
    <t>10911</t>
  </si>
  <si>
    <t>Thanking you for your business.
PRAGATI LOGISTICS</t>
  </si>
  <si>
    <t>SL.</t>
  </si>
  <si>
    <t>DATE</t>
  </si>
  <si>
    <t>LR NO.</t>
  </si>
  <si>
    <t>FROM</t>
  </si>
  <si>
    <t>DESTINATION</t>
  </si>
  <si>
    <t>BALIAPAL</t>
  </si>
  <si>
    <t>NAYAGARH</t>
  </si>
  <si>
    <t>ATHAMALLIK</t>
  </si>
  <si>
    <t>SORO</t>
  </si>
  <si>
    <t>KARANJIA</t>
  </si>
  <si>
    <t>KAMAKHYANAGAR</t>
  </si>
  <si>
    <t>INV NO</t>
  </si>
  <si>
    <t>CASE</t>
  </si>
  <si>
    <t>AMOUNT</t>
  </si>
  <si>
    <t>JA/10005</t>
  </si>
  <si>
    <t>JA/10081</t>
  </si>
  <si>
    <t>JA/10083</t>
  </si>
  <si>
    <t>JA/10138</t>
  </si>
  <si>
    <t>JA/10176</t>
  </si>
  <si>
    <t>JA/10156</t>
  </si>
  <si>
    <t>JA/10205</t>
  </si>
  <si>
    <t>JA/11230</t>
  </si>
  <si>
    <t>JA/11844</t>
  </si>
  <si>
    <t>JA/12372</t>
  </si>
  <si>
    <t>JA/12413</t>
  </si>
  <si>
    <t>CTC</t>
  </si>
  <si>
    <t>TULSIPUR</t>
  </si>
  <si>
    <t>Kindly, verify &amp; confirm within 7 days, else GST will be filed by 20th SEPT, 2024. 
GST to be paid by Consignor under Reverse Charge Mechanism(RCM) as per GST.</t>
  </si>
  <si>
    <t>LR CH.</t>
  </si>
  <si>
    <t>DD.CH.</t>
  </si>
  <si>
    <t>BIG CASE</t>
  </si>
  <si>
    <t>SMALL CASE</t>
  </si>
  <si>
    <t>BIG RATE</t>
  </si>
  <si>
    <t>SMALL RATE</t>
  </si>
  <si>
    <t xml:space="preserve">HYGIENIC RESEARCH INSTITUTE PRIVATE LIMITED
Address: RIVER SIDE,1st Floor PURIGHAT LANE,
UPPER TELENGA BAZAR,9337717079
GST No:21AABCH1547F1Z6
</t>
  </si>
  <si>
    <t>(RUPEES THIRTY THREE THOUSAND ONE HUNDRED TWENTY ONE ONLY)</t>
  </si>
  <si>
    <t xml:space="preserve">Bill Date:31/08/2024
Bill NO : 19069
Total Amount: 33121.00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</si>
</sst>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wrapText="1"/>
    </xf>
    <xf numFmtId="0" fontId="0" fillId="2" borderId="5" xfId="0" applyNumberFormat="1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2" fontId="0" fillId="2" borderId="2" xfId="0" applyNumberFormat="1" applyFont="1" applyFill="1" applyBorder="1" applyAlignment="1">
      <alignment wrapText="1"/>
    </xf>
    <xf numFmtId="2" fontId="0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wrapText="1"/>
    </xf>
    <xf numFmtId="0" fontId="0" fillId="2" borderId="25" xfId="0" applyNumberFormat="1" applyFont="1" applyFill="1" applyBorder="1" applyAlignment="1">
      <alignment wrapText="1"/>
    </xf>
    <xf numFmtId="0" fontId="2" fillId="2" borderId="25" xfId="0" applyNumberFormat="1" applyFont="1" applyFill="1" applyBorder="1" applyAlignment="1">
      <alignment wrapText="1"/>
    </xf>
    <xf numFmtId="2" fontId="0" fillId="2" borderId="25" xfId="0" applyNumberFormat="1" applyFont="1" applyFill="1" applyBorder="1" applyAlignment="1">
      <alignment wrapText="1"/>
    </xf>
    <xf numFmtId="2" fontId="0" fillId="2" borderId="20" xfId="0" applyNumberFormat="1" applyFont="1" applyFill="1" applyBorder="1" applyAlignment="1">
      <alignment wrapText="1"/>
    </xf>
    <xf numFmtId="2" fontId="1" fillId="2" borderId="10" xfId="0" applyNumberFormat="1" applyFont="1" applyFill="1" applyBorder="1" applyAlignment="1">
      <alignment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right" wrapText="1"/>
    </xf>
    <xf numFmtId="0" fontId="1" fillId="2" borderId="9" xfId="0" applyNumberFormat="1" applyFont="1" applyFill="1" applyBorder="1" applyAlignment="1">
      <alignment horizontal="right" wrapText="1"/>
    </xf>
    <xf numFmtId="2" fontId="1" fillId="2" borderId="9" xfId="0" applyNumberFormat="1" applyFont="1" applyFill="1" applyBorder="1" applyAlignment="1">
      <alignment horizontal="right" wrapText="1"/>
    </xf>
    <xf numFmtId="2" fontId="1" fillId="2" borderId="17" xfId="0" applyNumberFormat="1" applyFont="1" applyFill="1" applyBorder="1" applyAlignment="1">
      <alignment horizontal="right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left" wrapText="1"/>
    </xf>
    <xf numFmtId="0" fontId="0" fillId="0" borderId="12" xfId="0" applyNumberFormat="1" applyFont="1" applyBorder="1"/>
    <xf numFmtId="0" fontId="0" fillId="0" borderId="1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625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W2" sqref="W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7.85546875" style="1" bestFit="1" customWidth="1"/>
    <col min="6" max="6" width="8.5703125" style="1" customWidth="1"/>
    <col min="7" max="7" width="6" style="1" customWidth="1"/>
    <col min="8" max="8" width="5.42578125" style="1" bestFit="1" customWidth="1"/>
    <col min="9" max="9" width="6.85546875" style="1" bestFit="1" customWidth="1"/>
    <col min="10" max="11" width="6.85546875" style="2" customWidth="1"/>
    <col min="12" max="12" width="7.140625" style="2" bestFit="1" customWidth="1"/>
    <col min="13" max="13" width="6.42578125" style="2" bestFit="1" customWidth="1"/>
    <col min="14" max="14" width="9.42578125" style="2" bestFit="1" customWidth="1"/>
    <col min="15" max="16384" width="9.140625" style="1"/>
  </cols>
  <sheetData>
    <row r="1" spans="1:14" ht="90" customHeight="1" thickBot="1">
      <c r="A1" s="37"/>
      <c r="B1" s="38"/>
      <c r="C1" s="38"/>
      <c r="D1" s="38"/>
      <c r="E1" s="38"/>
      <c r="F1" s="38"/>
      <c r="G1" s="38"/>
      <c r="H1" s="38"/>
      <c r="I1" s="38"/>
      <c r="J1" s="39"/>
      <c r="K1" s="31" t="s">
        <v>0</v>
      </c>
      <c r="L1" s="32"/>
      <c r="M1" s="32"/>
      <c r="N1" s="33"/>
    </row>
    <row r="2" spans="1:14" ht="79.5" customHeight="1" thickBot="1">
      <c r="A2" s="52" t="s">
        <v>51</v>
      </c>
      <c r="B2" s="53"/>
      <c r="C2" s="53"/>
      <c r="D2" s="53"/>
      <c r="E2" s="53"/>
      <c r="F2" s="53"/>
      <c r="G2" s="53"/>
      <c r="H2" s="53"/>
      <c r="I2" s="53"/>
      <c r="J2" s="54"/>
      <c r="K2" s="34" t="s">
        <v>53</v>
      </c>
      <c r="L2" s="35"/>
      <c r="M2" s="35"/>
      <c r="N2" s="36"/>
    </row>
    <row r="3" spans="1:14" s="4" customFormat="1" ht="45" customHeight="1" thickBot="1">
      <c r="A3" s="19" t="s">
        <v>17</v>
      </c>
      <c r="B3" s="20" t="s">
        <v>18</v>
      </c>
      <c r="C3" s="20" t="s">
        <v>19</v>
      </c>
      <c r="D3" s="20" t="s">
        <v>20</v>
      </c>
      <c r="E3" s="20" t="s">
        <v>21</v>
      </c>
      <c r="F3" s="21" t="s">
        <v>28</v>
      </c>
      <c r="G3" s="22" t="s">
        <v>29</v>
      </c>
      <c r="H3" s="22" t="s">
        <v>47</v>
      </c>
      <c r="I3" s="22" t="s">
        <v>48</v>
      </c>
      <c r="J3" s="23" t="s">
        <v>49</v>
      </c>
      <c r="K3" s="23" t="s">
        <v>50</v>
      </c>
      <c r="L3" s="23" t="s">
        <v>46</v>
      </c>
      <c r="M3" s="23" t="s">
        <v>45</v>
      </c>
      <c r="N3" s="24" t="s">
        <v>30</v>
      </c>
    </row>
    <row r="4" spans="1:14" s="8" customFormat="1">
      <c r="A4" s="14">
        <v>1</v>
      </c>
      <c r="B4" s="15" t="s">
        <v>1</v>
      </c>
      <c r="C4" s="15" t="s">
        <v>31</v>
      </c>
      <c r="D4" s="16" t="s">
        <v>42</v>
      </c>
      <c r="E4" s="15" t="s">
        <v>22</v>
      </c>
      <c r="F4" s="15" t="s">
        <v>2</v>
      </c>
      <c r="G4" s="15">
        <v>17</v>
      </c>
      <c r="H4" s="15">
        <v>0</v>
      </c>
      <c r="I4" s="15">
        <v>17</v>
      </c>
      <c r="J4" s="17">
        <v>72</v>
      </c>
      <c r="K4" s="17">
        <v>52</v>
      </c>
      <c r="L4" s="17">
        <f>G4*10</f>
        <v>170</v>
      </c>
      <c r="M4" s="17">
        <v>20</v>
      </c>
      <c r="N4" s="18">
        <f>H4*J4+I4*K4+L4+M4</f>
        <v>1074</v>
      </c>
    </row>
    <row r="5" spans="1:14" s="8" customFormat="1">
      <c r="A5" s="12">
        <v>2</v>
      </c>
      <c r="B5" s="5" t="s">
        <v>1</v>
      </c>
      <c r="C5" s="5" t="s">
        <v>32</v>
      </c>
      <c r="D5" s="6" t="s">
        <v>42</v>
      </c>
      <c r="E5" s="5" t="s">
        <v>23</v>
      </c>
      <c r="F5" s="5" t="s">
        <v>3</v>
      </c>
      <c r="G5" s="5">
        <v>64</v>
      </c>
      <c r="H5" s="5">
        <v>1</v>
      </c>
      <c r="I5" s="5">
        <v>63</v>
      </c>
      <c r="J5" s="7">
        <v>47</v>
      </c>
      <c r="K5" s="7">
        <v>27</v>
      </c>
      <c r="L5" s="7">
        <f t="shared" ref="L5:L14" si="0">G5*10</f>
        <v>640</v>
      </c>
      <c r="M5" s="7">
        <v>20</v>
      </c>
      <c r="N5" s="13">
        <f t="shared" ref="N5:N14" si="1">H5*J5+I5*K5+L5+M5</f>
        <v>2408</v>
      </c>
    </row>
    <row r="6" spans="1:14" s="8" customFormat="1">
      <c r="A6" s="12">
        <v>3</v>
      </c>
      <c r="B6" s="5" t="s">
        <v>1</v>
      </c>
      <c r="C6" s="5" t="s">
        <v>33</v>
      </c>
      <c r="D6" s="6" t="s">
        <v>42</v>
      </c>
      <c r="E6" s="6" t="s">
        <v>43</v>
      </c>
      <c r="F6" s="5" t="s">
        <v>4</v>
      </c>
      <c r="G6" s="5">
        <v>67</v>
      </c>
      <c r="H6" s="5">
        <v>1</v>
      </c>
      <c r="I6" s="5">
        <v>66</v>
      </c>
      <c r="J6" s="7">
        <v>47</v>
      </c>
      <c r="K6" s="7">
        <v>27</v>
      </c>
      <c r="L6" s="7">
        <f t="shared" si="0"/>
        <v>670</v>
      </c>
      <c r="M6" s="7">
        <v>20</v>
      </c>
      <c r="N6" s="13">
        <f t="shared" si="1"/>
        <v>2519</v>
      </c>
    </row>
    <row r="7" spans="1:14" s="8" customFormat="1">
      <c r="A7" s="12">
        <v>4</v>
      </c>
      <c r="B7" s="5" t="s">
        <v>1</v>
      </c>
      <c r="C7" s="5" t="s">
        <v>34</v>
      </c>
      <c r="D7" s="6" t="s">
        <v>42</v>
      </c>
      <c r="E7" s="5" t="s">
        <v>24</v>
      </c>
      <c r="F7" s="5" t="s">
        <v>5</v>
      </c>
      <c r="G7" s="5">
        <v>80</v>
      </c>
      <c r="H7" s="5">
        <v>2</v>
      </c>
      <c r="I7" s="5">
        <v>78</v>
      </c>
      <c r="J7" s="7">
        <v>72</v>
      </c>
      <c r="K7" s="7">
        <v>52</v>
      </c>
      <c r="L7" s="7">
        <f t="shared" si="0"/>
        <v>800</v>
      </c>
      <c r="M7" s="7">
        <v>20</v>
      </c>
      <c r="N7" s="13">
        <f t="shared" si="1"/>
        <v>5020</v>
      </c>
    </row>
    <row r="8" spans="1:14" s="8" customFormat="1">
      <c r="A8" s="12">
        <v>5</v>
      </c>
      <c r="B8" s="5" t="s">
        <v>1</v>
      </c>
      <c r="C8" s="5" t="s">
        <v>35</v>
      </c>
      <c r="D8" s="6" t="s">
        <v>42</v>
      </c>
      <c r="E8" s="5" t="s">
        <v>25</v>
      </c>
      <c r="F8" s="5" t="s">
        <v>6</v>
      </c>
      <c r="G8" s="5">
        <v>81</v>
      </c>
      <c r="H8" s="5">
        <v>0</v>
      </c>
      <c r="I8" s="5">
        <v>81</v>
      </c>
      <c r="J8" s="7">
        <v>58</v>
      </c>
      <c r="K8" s="7">
        <v>38</v>
      </c>
      <c r="L8" s="7">
        <f t="shared" si="0"/>
        <v>810</v>
      </c>
      <c r="M8" s="7">
        <v>20</v>
      </c>
      <c r="N8" s="13">
        <f t="shared" si="1"/>
        <v>3908</v>
      </c>
    </row>
    <row r="9" spans="1:14" s="8" customFormat="1">
      <c r="A9" s="12">
        <v>6</v>
      </c>
      <c r="B9" s="5" t="s">
        <v>1</v>
      </c>
      <c r="C9" s="5" t="s">
        <v>36</v>
      </c>
      <c r="D9" s="6" t="s">
        <v>42</v>
      </c>
      <c r="E9" s="5" t="s">
        <v>26</v>
      </c>
      <c r="F9" s="5" t="s">
        <v>7</v>
      </c>
      <c r="G9" s="5">
        <v>30</v>
      </c>
      <c r="H9" s="5">
        <v>0</v>
      </c>
      <c r="I9" s="5">
        <v>30</v>
      </c>
      <c r="J9" s="7">
        <v>79</v>
      </c>
      <c r="K9" s="7">
        <v>59</v>
      </c>
      <c r="L9" s="7">
        <f t="shared" si="0"/>
        <v>300</v>
      </c>
      <c r="M9" s="7">
        <v>20</v>
      </c>
      <c r="N9" s="13">
        <f t="shared" si="1"/>
        <v>2090</v>
      </c>
    </row>
    <row r="10" spans="1:14" s="8" customFormat="1">
      <c r="A10" s="12">
        <v>7</v>
      </c>
      <c r="B10" s="5" t="s">
        <v>1</v>
      </c>
      <c r="C10" s="5" t="s">
        <v>37</v>
      </c>
      <c r="D10" s="6" t="s">
        <v>42</v>
      </c>
      <c r="E10" s="5" t="s">
        <v>27</v>
      </c>
      <c r="F10" s="5" t="s">
        <v>8</v>
      </c>
      <c r="G10" s="5">
        <v>94</v>
      </c>
      <c r="H10" s="5">
        <v>0</v>
      </c>
      <c r="I10" s="5">
        <v>94</v>
      </c>
      <c r="J10" s="7">
        <v>47</v>
      </c>
      <c r="K10" s="7">
        <v>27</v>
      </c>
      <c r="L10" s="7">
        <f t="shared" si="0"/>
        <v>940</v>
      </c>
      <c r="M10" s="7">
        <v>20</v>
      </c>
      <c r="N10" s="13">
        <f t="shared" si="1"/>
        <v>3498</v>
      </c>
    </row>
    <row r="11" spans="1:14" s="8" customFormat="1">
      <c r="A11" s="12">
        <v>8</v>
      </c>
      <c r="B11" s="5" t="s">
        <v>9</v>
      </c>
      <c r="C11" s="5" t="s">
        <v>38</v>
      </c>
      <c r="D11" s="6" t="s">
        <v>42</v>
      </c>
      <c r="E11" s="5" t="s">
        <v>26</v>
      </c>
      <c r="F11" s="5" t="s">
        <v>10</v>
      </c>
      <c r="G11" s="5">
        <v>31</v>
      </c>
      <c r="H11" s="5">
        <v>0</v>
      </c>
      <c r="I11" s="5">
        <v>31</v>
      </c>
      <c r="J11" s="7">
        <v>79</v>
      </c>
      <c r="K11" s="7">
        <v>59</v>
      </c>
      <c r="L11" s="7">
        <f t="shared" si="0"/>
        <v>310</v>
      </c>
      <c r="M11" s="7">
        <v>20</v>
      </c>
      <c r="N11" s="13">
        <f t="shared" si="1"/>
        <v>2159</v>
      </c>
    </row>
    <row r="12" spans="1:14" s="8" customFormat="1">
      <c r="A12" s="12">
        <v>9</v>
      </c>
      <c r="B12" s="5" t="s">
        <v>11</v>
      </c>
      <c r="C12" s="5" t="s">
        <v>39</v>
      </c>
      <c r="D12" s="6" t="s">
        <v>42</v>
      </c>
      <c r="E12" s="5" t="s">
        <v>27</v>
      </c>
      <c r="F12" s="5" t="s">
        <v>12</v>
      </c>
      <c r="G12" s="5">
        <v>35</v>
      </c>
      <c r="H12" s="5">
        <v>0</v>
      </c>
      <c r="I12" s="5">
        <v>35</v>
      </c>
      <c r="J12" s="7">
        <v>47</v>
      </c>
      <c r="K12" s="7">
        <v>27</v>
      </c>
      <c r="L12" s="7">
        <f t="shared" si="0"/>
        <v>350</v>
      </c>
      <c r="M12" s="7">
        <v>20</v>
      </c>
      <c r="N12" s="13">
        <f t="shared" si="1"/>
        <v>1315</v>
      </c>
    </row>
    <row r="13" spans="1:14" s="8" customFormat="1">
      <c r="A13" s="12">
        <v>10</v>
      </c>
      <c r="B13" s="5" t="s">
        <v>13</v>
      </c>
      <c r="C13" s="5" t="s">
        <v>40</v>
      </c>
      <c r="D13" s="6" t="s">
        <v>42</v>
      </c>
      <c r="E13" s="5" t="s">
        <v>26</v>
      </c>
      <c r="F13" s="5" t="s">
        <v>14</v>
      </c>
      <c r="G13" s="5">
        <v>94</v>
      </c>
      <c r="H13" s="5">
        <v>0</v>
      </c>
      <c r="I13" s="5">
        <v>94</v>
      </c>
      <c r="J13" s="7">
        <v>79</v>
      </c>
      <c r="K13" s="7">
        <v>59</v>
      </c>
      <c r="L13" s="7">
        <f t="shared" si="0"/>
        <v>940</v>
      </c>
      <c r="M13" s="7">
        <v>20</v>
      </c>
      <c r="N13" s="13">
        <f t="shared" si="1"/>
        <v>6506</v>
      </c>
    </row>
    <row r="14" spans="1:14" s="8" customFormat="1" ht="15.75" thickBot="1">
      <c r="A14" s="25">
        <v>11</v>
      </c>
      <c r="B14" s="26" t="s">
        <v>13</v>
      </c>
      <c r="C14" s="26" t="s">
        <v>41</v>
      </c>
      <c r="D14" s="27" t="s">
        <v>42</v>
      </c>
      <c r="E14" s="26" t="s">
        <v>22</v>
      </c>
      <c r="F14" s="26" t="s">
        <v>15</v>
      </c>
      <c r="G14" s="26">
        <v>42</v>
      </c>
      <c r="H14" s="26">
        <v>0</v>
      </c>
      <c r="I14" s="26">
        <v>42</v>
      </c>
      <c r="J14" s="28">
        <v>72</v>
      </c>
      <c r="K14" s="28">
        <v>52</v>
      </c>
      <c r="L14" s="28">
        <f t="shared" si="0"/>
        <v>420</v>
      </c>
      <c r="M14" s="28">
        <v>20</v>
      </c>
      <c r="N14" s="29">
        <f t="shared" si="1"/>
        <v>2624</v>
      </c>
    </row>
    <row r="15" spans="1:14" s="9" customFormat="1" ht="15.75" thickBot="1">
      <c r="A15" s="40" t="s">
        <v>52</v>
      </c>
      <c r="B15" s="41"/>
      <c r="C15" s="41"/>
      <c r="D15" s="41"/>
      <c r="E15" s="41"/>
      <c r="F15" s="41"/>
      <c r="G15" s="41"/>
      <c r="H15" s="41"/>
      <c r="I15" s="41"/>
      <c r="J15" s="42"/>
      <c r="K15" s="42"/>
      <c r="L15" s="42"/>
      <c r="M15" s="43"/>
      <c r="N15" s="30">
        <f>SUM(N4:N14)</f>
        <v>33121</v>
      </c>
    </row>
    <row r="16" spans="1:14" s="3" customFormat="1" ht="30" customHeight="1" thickBot="1">
      <c r="A16" s="44" t="s">
        <v>44</v>
      </c>
      <c r="B16" s="45"/>
      <c r="C16" s="45"/>
      <c r="D16" s="45"/>
      <c r="E16" s="45"/>
      <c r="F16" s="45"/>
      <c r="G16" s="45"/>
      <c r="H16" s="45"/>
      <c r="I16" s="45"/>
      <c r="J16" s="46"/>
      <c r="K16" s="46"/>
      <c r="L16" s="46"/>
      <c r="M16" s="46"/>
      <c r="N16" s="47"/>
    </row>
    <row r="17" spans="1:14" s="3" customFormat="1" ht="30" customHeight="1" thickBot="1">
      <c r="A17" s="48" t="s">
        <v>16</v>
      </c>
      <c r="B17" s="49"/>
      <c r="C17" s="49"/>
      <c r="D17" s="49"/>
      <c r="E17" s="49"/>
      <c r="F17" s="49"/>
      <c r="G17" s="49"/>
      <c r="H17" s="49"/>
      <c r="I17" s="49"/>
      <c r="J17" s="50"/>
      <c r="K17" s="50"/>
      <c r="L17" s="50"/>
      <c r="M17" s="50"/>
      <c r="N17" s="51"/>
    </row>
    <row r="18" spans="1:14" s="3" customFormat="1">
      <c r="G18" s="11">
        <f>SUM(G4:G14)</f>
        <v>635</v>
      </c>
      <c r="H18" s="11">
        <f>SUM(H4:H14)</f>
        <v>4</v>
      </c>
      <c r="I18" s="11">
        <f>SUM(I4:I14)</f>
        <v>631</v>
      </c>
      <c r="J18" s="10"/>
      <c r="K18" s="10"/>
      <c r="L18" s="10"/>
      <c r="M18" s="10"/>
      <c r="N18" s="10"/>
    </row>
  </sheetData>
  <mergeCells count="7">
    <mergeCell ref="A17:N17"/>
    <mergeCell ref="A2:J2"/>
    <mergeCell ref="K1:N1"/>
    <mergeCell ref="K2:N2"/>
    <mergeCell ref="A1:J1"/>
    <mergeCell ref="A15:M15"/>
    <mergeCell ref="A16:N16"/>
  </mergeCells>
  <pageMargins left="0.26" right="0.31496062992125984" top="0.74803149606299213" bottom="0.74803149606299213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2024-09-19T14:57:56Z</cp:lastPrinted>
  <dcterms:created xsi:type="dcterms:W3CDTF">2024-09-13T07:53:43Z</dcterms:created>
  <dcterms:modified xsi:type="dcterms:W3CDTF">2024-09-19T14:57:58Z</dcterms:modified>
</cp:coreProperties>
</file>