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4" i="1"/>
  <c r="G14"/>
  <c r="L6" l="1"/>
  <c r="L7"/>
  <c r="L9"/>
  <c r="L4"/>
  <c r="J10" l="1"/>
  <c r="I5"/>
  <c r="L5" s="1"/>
  <c r="I8"/>
  <c r="L8" s="1"/>
  <c r="I10"/>
  <c r="L11" l="1"/>
  <c r="L10"/>
</calcChain>
</file>

<file path=xl/sharedStrings.xml><?xml version="1.0" encoding="utf-8"?>
<sst xmlns="http://schemas.openxmlformats.org/spreadsheetml/2006/main" count="53" uniqueCount="43">
  <si>
    <t>04/10/2025</t>
  </si>
  <si>
    <t>9952</t>
  </si>
  <si>
    <t>16/10/2025</t>
  </si>
  <si>
    <t>9969/9970</t>
  </si>
  <si>
    <t>9907</t>
  </si>
  <si>
    <t>9973</t>
  </si>
  <si>
    <t>24/10/2025</t>
  </si>
  <si>
    <t>9985,9984</t>
  </si>
  <si>
    <t>9982</t>
  </si>
  <si>
    <t>30/10/2025</t>
  </si>
  <si>
    <t>9996</t>
  </si>
  <si>
    <t>ERSAMA</t>
  </si>
  <si>
    <t>NAYAGARH</t>
  </si>
  <si>
    <t>COLLEGE SQUARE</t>
  </si>
  <si>
    <t>RASULPUR KUAKHIA</t>
  </si>
  <si>
    <t>CHANDIKHOL</t>
  </si>
  <si>
    <t>CHANDANESWAR</t>
  </si>
  <si>
    <t>BBSR</t>
  </si>
  <si>
    <t>BH/04042</t>
  </si>
  <si>
    <t>BH/04231</t>
  </si>
  <si>
    <t>BH/04232</t>
  </si>
  <si>
    <t>BH/04252</t>
  </si>
  <si>
    <t>BH/04352</t>
  </si>
  <si>
    <t>BH/04359</t>
  </si>
  <si>
    <t>BH/04462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</si>
  <si>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</si>
  <si>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</si>
  <si>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</si>
  <si>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</si>
  <si>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</si>
  <si>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</si>
  <si>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</si>
  <si>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</si>
  <si>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</si>
  <si>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</si>
  <si>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</si>
  <si>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</si>
  <si>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</si>
  <si>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TATA PIGMENTS LTD
Address:Budheswari Colony Plot No. 91 Bhubaneshwar 751006,9861097974
GST No:21AAACT6760D2ZP
</t>
  </si>
  <si>
    <t>Thanking you for your business.
PRAGATI LOGISTICS</t>
  </si>
  <si>
    <t>(RUPEES SEVEN THOUSAND SEVEN HUNDRED TEN ONLY)</t>
  </si>
  <si>
    <t>Bill Date: 31/10/2025
Bill NO : 19566
Total Amount: 7710.00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</si>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</sst>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7</xdr:col>
      <xdr:colOff>438150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57150"/>
          <a:ext cx="3638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8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37</v>
      </c>
      <c r="J1" s="19"/>
      <c r="K1" s="19"/>
      <c r="L1" s="19"/>
    </row>
    <row r="2" spans="1:12" s="1" customFormat="1" ht="71.25" customHeight="1">
      <c r="A2" s="17" t="s">
        <v>38</v>
      </c>
      <c r="B2" s="18"/>
      <c r="C2" s="18"/>
      <c r="D2" s="18"/>
      <c r="E2" s="18"/>
      <c r="F2" s="18"/>
      <c r="G2" s="18"/>
      <c r="H2" s="18"/>
      <c r="I2" s="19" t="s">
        <v>41</v>
      </c>
      <c r="J2" s="19"/>
      <c r="K2" s="19"/>
      <c r="L2" s="19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35</v>
      </c>
      <c r="L3" s="4" t="s">
        <v>36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11</v>
      </c>
      <c r="G4" s="2">
        <v>12</v>
      </c>
      <c r="H4" s="2">
        <v>240</v>
      </c>
      <c r="I4" s="6">
        <v>2.5</v>
      </c>
      <c r="J4" s="6">
        <v>0</v>
      </c>
      <c r="K4" s="6">
        <v>30</v>
      </c>
      <c r="L4" s="6">
        <f>H4*I4+J4+K4</f>
        <v>630</v>
      </c>
    </row>
    <row r="5" spans="1:12">
      <c r="A5" s="2">
        <v>2</v>
      </c>
      <c r="B5" s="2" t="s">
        <v>2</v>
      </c>
      <c r="C5" s="2" t="s">
        <v>19</v>
      </c>
      <c r="D5" s="2" t="s">
        <v>3</v>
      </c>
      <c r="E5" s="3" t="s">
        <v>17</v>
      </c>
      <c r="F5" s="2" t="s">
        <v>12</v>
      </c>
      <c r="G5" s="2">
        <v>20</v>
      </c>
      <c r="H5" s="2">
        <v>400</v>
      </c>
      <c r="I5" s="6">
        <f>VLOOKUP(F5,'[1]TATA PIGMENTS'!$I$4:$K$59,3,FALSE)</f>
        <v>2.5</v>
      </c>
      <c r="J5" s="6">
        <v>0</v>
      </c>
      <c r="K5" s="6">
        <v>30</v>
      </c>
      <c r="L5" s="6">
        <f t="shared" ref="L5:L10" si="0">H5*I5+J5+K5</f>
        <v>1030</v>
      </c>
    </row>
    <row r="6" spans="1:12">
      <c r="A6" s="2">
        <v>3</v>
      </c>
      <c r="B6" s="2" t="s">
        <v>2</v>
      </c>
      <c r="C6" s="2" t="s">
        <v>20</v>
      </c>
      <c r="D6" s="2" t="s">
        <v>4</v>
      </c>
      <c r="E6" s="3" t="s">
        <v>17</v>
      </c>
      <c r="F6" s="2" t="s">
        <v>13</v>
      </c>
      <c r="G6" s="2">
        <v>7</v>
      </c>
      <c r="H6" s="2">
        <v>120</v>
      </c>
      <c r="I6" s="6">
        <v>2.5</v>
      </c>
      <c r="J6" s="6">
        <v>0</v>
      </c>
      <c r="K6" s="6">
        <v>30</v>
      </c>
      <c r="L6" s="6">
        <f t="shared" si="0"/>
        <v>330</v>
      </c>
    </row>
    <row r="7" spans="1:12">
      <c r="A7" s="2">
        <v>4</v>
      </c>
      <c r="B7" s="2" t="s">
        <v>2</v>
      </c>
      <c r="C7" s="2" t="s">
        <v>21</v>
      </c>
      <c r="D7" s="2" t="s">
        <v>5</v>
      </c>
      <c r="E7" s="3" t="s">
        <v>17</v>
      </c>
      <c r="F7" s="2" t="s">
        <v>14</v>
      </c>
      <c r="G7" s="2">
        <v>30</v>
      </c>
      <c r="H7" s="2">
        <v>400</v>
      </c>
      <c r="I7" s="6">
        <v>2.5</v>
      </c>
      <c r="J7" s="6">
        <v>0</v>
      </c>
      <c r="K7" s="6">
        <v>30</v>
      </c>
      <c r="L7" s="6">
        <f t="shared" si="0"/>
        <v>1030</v>
      </c>
    </row>
    <row r="8" spans="1:12">
      <c r="A8" s="2">
        <v>5</v>
      </c>
      <c r="B8" s="2" t="s">
        <v>6</v>
      </c>
      <c r="C8" s="2" t="s">
        <v>22</v>
      </c>
      <c r="D8" s="2" t="s">
        <v>7</v>
      </c>
      <c r="E8" s="3" t="s">
        <v>17</v>
      </c>
      <c r="F8" s="2" t="s">
        <v>15</v>
      </c>
      <c r="G8" s="2">
        <v>23</v>
      </c>
      <c r="H8" s="2">
        <v>440</v>
      </c>
      <c r="I8" s="6">
        <f>VLOOKUP(F8,'[1]TATA PIGMENTS'!$I$4:$K$59,3,FALSE)</f>
        <v>2.5</v>
      </c>
      <c r="J8" s="6">
        <v>0</v>
      </c>
      <c r="K8" s="6">
        <v>30</v>
      </c>
      <c r="L8" s="6">
        <f t="shared" si="0"/>
        <v>1130</v>
      </c>
    </row>
    <row r="9" spans="1:12">
      <c r="A9" s="2">
        <v>6</v>
      </c>
      <c r="B9" s="2" t="s">
        <v>6</v>
      </c>
      <c r="C9" s="2" t="s">
        <v>23</v>
      </c>
      <c r="D9" s="2" t="s">
        <v>8</v>
      </c>
      <c r="E9" s="3" t="s">
        <v>17</v>
      </c>
      <c r="F9" s="2" t="s">
        <v>13</v>
      </c>
      <c r="G9" s="2">
        <v>26</v>
      </c>
      <c r="H9" s="2">
        <v>500</v>
      </c>
      <c r="I9" s="6">
        <v>2.5</v>
      </c>
      <c r="J9" s="6">
        <v>0</v>
      </c>
      <c r="K9" s="6">
        <v>30</v>
      </c>
      <c r="L9" s="6">
        <f t="shared" si="0"/>
        <v>1280</v>
      </c>
    </row>
    <row r="10" spans="1:12">
      <c r="A10" s="2">
        <v>7</v>
      </c>
      <c r="B10" s="2" t="s">
        <v>9</v>
      </c>
      <c r="C10" s="2" t="s">
        <v>24</v>
      </c>
      <c r="D10" s="2" t="s">
        <v>10</v>
      </c>
      <c r="E10" s="3" t="s">
        <v>17</v>
      </c>
      <c r="F10" s="2" t="s">
        <v>16</v>
      </c>
      <c r="G10" s="2">
        <v>25</v>
      </c>
      <c r="H10" s="2">
        <v>500</v>
      </c>
      <c r="I10" s="6">
        <f>VLOOKUP(F10,'[1]TATA PIGMENTS'!$I$4:$K$59,3,FALSE)</f>
        <v>2.5</v>
      </c>
      <c r="J10" s="6">
        <f>VLOOKUP(F10,'[1]TATA PIGMENTS'!$I$4:$L$59,4,FALSE)</f>
        <v>1000</v>
      </c>
      <c r="K10" s="6">
        <v>30</v>
      </c>
      <c r="L10" s="6">
        <f t="shared" si="0"/>
        <v>2280</v>
      </c>
    </row>
    <row r="11" spans="1:12" s="8" customFormat="1">
      <c r="A11" s="11" t="s">
        <v>40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7">
        <f>ROUND(SUM(L4:L10),0)</f>
        <v>7710</v>
      </c>
    </row>
    <row r="12" spans="1:12" s="8" customFormat="1" ht="30" customHeight="1">
      <c r="A12" s="15" t="s">
        <v>42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8" customFormat="1" ht="30" customHeight="1">
      <c r="A13" s="15" t="s">
        <v>39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s="1" customFormat="1">
      <c r="G14" s="9">
        <f>SUM(G4:G10)</f>
        <v>143</v>
      </c>
      <c r="H14" s="9">
        <f>SUM(H4:H10)</f>
        <v>2600</v>
      </c>
      <c r="I14" s="10"/>
      <c r="J14" s="10"/>
      <c r="K14" s="10"/>
      <c r="L14" s="10"/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:C2">
    <cfRule type="duplicateValues" dxfId="1" priority="2"/>
  </conditionalFormatting>
  <conditionalFormatting sqref="C11:C14">
    <cfRule type="duplicateValues" dxfId="0" priority="1"/>
  </conditionalFormatting>
  <pageMargins left="0.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2025-11-14T04:56:42Z</cp:lastPrinted>
  <dcterms:created xsi:type="dcterms:W3CDTF">2025-11-12T11:12:14Z</dcterms:created>
  <dcterms:modified xsi:type="dcterms:W3CDTF">2025-11-15T10:22:31Z</dcterms:modified>
</cp:coreProperties>
</file>