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3655" windowHeight="9405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G16" i="1" l="1"/>
  <c r="I14" i="1"/>
  <c r="L14" i="1" s="1"/>
  <c r="I13" i="1"/>
  <c r="L13" i="1" s="1"/>
  <c r="I12" i="1"/>
  <c r="L12" i="1" s="1"/>
  <c r="I11" i="1"/>
  <c r="L11" i="1" s="1"/>
  <c r="I10" i="1"/>
  <c r="L10" i="1" s="1"/>
  <c r="I9" i="1"/>
  <c r="L9" i="1" s="1"/>
  <c r="I8" i="1"/>
  <c r="L8" i="1" s="1"/>
  <c r="I7" i="1"/>
  <c r="L7" i="1" s="1"/>
  <c r="I6" i="1"/>
  <c r="L6" i="1" s="1"/>
  <c r="I5" i="1"/>
  <c r="L5" i="1" s="1"/>
  <c r="I4" i="1"/>
  <c r="L4" i="1" s="1"/>
  <c r="L15" i="1" l="1"/>
</calcChain>
</file>

<file path=xl/sharedStrings.xml><?xml version="1.0" encoding="utf-8"?>
<sst xmlns="http://schemas.openxmlformats.org/spreadsheetml/2006/main" count="85" uniqueCount="65">
  <si>
    <t>PHENYLE</t>
  </si>
  <si>
    <t>DATE</t>
  </si>
  <si>
    <t>BHUBANESWAR</t>
  </si>
  <si>
    <t>BOUDH</t>
  </si>
  <si>
    <t>CTC</t>
  </si>
  <si>
    <t>FROM</t>
  </si>
  <si>
    <t>PRODUCT</t>
  </si>
  <si>
    <t>CASE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</si>
  <si>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</si>
  <si>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</si>
  <si>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</si>
  <si>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</si>
  <si>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</si>
  <si>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</si>
  <si>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DHP INTERNATIONAL
Address: 504, MAHATAB ROAD, BACK SIDE OF JMG HERO,
CUTTACK,-753001 ODISHA,7978629868
GST No:21AIAPD5228R1ZC
</t>
  </si>
  <si>
    <t>Thanking you for your business.
PRAGATI LOGISTICS</t>
  </si>
  <si>
    <t>SL.</t>
  </si>
  <si>
    <t>LR NO.</t>
  </si>
  <si>
    <t>DESTINATION</t>
  </si>
  <si>
    <t>INV. NO.</t>
  </si>
  <si>
    <t>SORO</t>
  </si>
  <si>
    <t>BASUDEVPUR</t>
  </si>
  <si>
    <t>PHULBANI</t>
  </si>
  <si>
    <t>Kindly, verify &amp; confirm within 7 days, else GST will be filed by 20th NOV, 2025. 
GST to be paid by Consignor under Reverse Charge Mechanism(RCM) as per GST.</t>
  </si>
  <si>
    <t>08/10/2025</t>
  </si>
  <si>
    <t>PL/DO/10226</t>
  </si>
  <si>
    <t>420</t>
  </si>
  <si>
    <t>BANKI</t>
  </si>
  <si>
    <t>SCRUBER</t>
  </si>
  <si>
    <t>09/10/2025</t>
  </si>
  <si>
    <t>PL/MA/06969</t>
  </si>
  <si>
    <t>427</t>
  </si>
  <si>
    <t>BHADRAK</t>
  </si>
  <si>
    <t>13/10/2025</t>
  </si>
  <si>
    <t>PL/MA/07106</t>
  </si>
  <si>
    <t>433</t>
  </si>
  <si>
    <t>BLEACHING</t>
  </si>
  <si>
    <t>14/10/2025</t>
  </si>
  <si>
    <t>PL/MA/07185</t>
  </si>
  <si>
    <t>438</t>
  </si>
  <si>
    <t>16/10/2025</t>
  </si>
  <si>
    <t>PL/MA/07274</t>
  </si>
  <si>
    <t>441</t>
  </si>
  <si>
    <t>AGARBATTI</t>
  </si>
  <si>
    <t>21/10/2025</t>
  </si>
  <si>
    <t>PL/DO/10785</t>
  </si>
  <si>
    <t>447</t>
  </si>
  <si>
    <t>PL/DO/10787</t>
  </si>
  <si>
    <t>453</t>
  </si>
  <si>
    <t>GHEE</t>
  </si>
  <si>
    <t>PL/MA/07376</t>
  </si>
  <si>
    <t>444</t>
  </si>
  <si>
    <t>22/10/2025</t>
  </si>
  <si>
    <t>PL/MA/07436</t>
  </si>
  <si>
    <t>456</t>
  </si>
  <si>
    <t>KOTPAD</t>
  </si>
  <si>
    <t>27/10/2025</t>
  </si>
  <si>
    <t>PL/MA/07619</t>
  </si>
  <si>
    <t>460</t>
  </si>
  <si>
    <t>JALESWAR</t>
  </si>
  <si>
    <t>31/10/2025</t>
  </si>
  <si>
    <t>PL/DO/11408</t>
  </si>
  <si>
    <t>467</t>
  </si>
  <si>
    <t>(RUPEES THIRTEEN THOUSAND SIX HUNDRED SIXTY TWO ONLY)</t>
  </si>
  <si>
    <t>Bill Date: 31/10/2025
Bill NO : 19456
Total Amount: 13662.00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</si>
</sst>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0" fontId="0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15" xfId="0" applyNumberFormat="1" applyFont="1" applyBorder="1" applyAlignment="1">
      <alignment horizontal="center"/>
    </xf>
    <xf numFmtId="0" fontId="0" fillId="0" borderId="16" xfId="0" applyNumberFormat="1" applyFont="1" applyBorder="1"/>
    <xf numFmtId="2" fontId="0" fillId="0" borderId="16" xfId="0" applyNumberFormat="1" applyFont="1" applyBorder="1"/>
    <xf numFmtId="0" fontId="0" fillId="0" borderId="20" xfId="0" applyNumberFormat="1" applyFont="1" applyBorder="1"/>
    <xf numFmtId="0" fontId="0" fillId="0" borderId="21" xfId="0" applyNumberFormat="1" applyFont="1" applyBorder="1"/>
    <xf numFmtId="0" fontId="0" fillId="0" borderId="22" xfId="0" applyNumberFormat="1" applyFont="1" applyBorder="1" applyAlignment="1">
      <alignment horizontal="center"/>
    </xf>
    <xf numFmtId="0" fontId="0" fillId="0" borderId="23" xfId="0" applyNumberFormat="1" applyFont="1" applyBorder="1"/>
    <xf numFmtId="2" fontId="0" fillId="0" borderId="23" xfId="0" applyNumberFormat="1" applyFont="1" applyBorder="1"/>
    <xf numFmtId="2" fontId="1" fillId="0" borderId="8" xfId="0" applyNumberFormat="1" applyFont="1" applyBorder="1" applyAlignment="1">
      <alignment horizontal="right" vertical="center"/>
    </xf>
    <xf numFmtId="0" fontId="3" fillId="0" borderId="1" xfId="0" applyNumberFormat="1" applyFont="1" applyBorder="1"/>
    <xf numFmtId="0" fontId="1" fillId="0" borderId="24" xfId="0" applyNumberFormat="1" applyFont="1" applyBorder="1" applyAlignment="1">
      <alignment horizontal="center"/>
    </xf>
    <xf numFmtId="0" fontId="3" fillId="0" borderId="16" xfId="0" applyNumberFormat="1" applyFont="1" applyBorder="1"/>
    <xf numFmtId="0" fontId="3" fillId="0" borderId="23" xfId="0" applyNumberFormat="1" applyFont="1" applyBorder="1"/>
    <xf numFmtId="0" fontId="1" fillId="0" borderId="0" xfId="0" applyNumberFormat="1" applyFont="1" applyAlignment="1">
      <alignment horizontal="right" vertic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2" fontId="0" fillId="0" borderId="27" xfId="0" applyNumberFormat="1" applyFont="1" applyBorder="1"/>
    <xf numFmtId="2" fontId="0" fillId="0" borderId="25" xfId="0" applyNumberFormat="1" applyFont="1" applyBorder="1"/>
    <xf numFmtId="0" fontId="0" fillId="0" borderId="28" xfId="0" applyNumberFormat="1" applyFont="1" applyBorder="1"/>
    <xf numFmtId="0" fontId="3" fillId="0" borderId="20" xfId="0" applyNumberFormat="1" applyFont="1" applyBorder="1"/>
    <xf numFmtId="2" fontId="0" fillId="0" borderId="29" xfId="0" applyNumberFormat="1" applyFont="1" applyBorder="1"/>
    <xf numFmtId="0" fontId="1" fillId="0" borderId="9" xfId="0" applyNumberFormat="1" applyFont="1" applyBorder="1" applyAlignment="1">
      <alignment wrapText="1"/>
    </xf>
    <xf numFmtId="0" fontId="2" fillId="0" borderId="7" xfId="0" applyNumberFormat="1" applyFont="1" applyBorder="1" applyAlignment="1">
      <alignment wrapText="1"/>
    </xf>
    <xf numFmtId="2" fontId="2" fillId="0" borderId="7" xfId="0" applyNumberFormat="1" applyFont="1" applyBorder="1" applyAlignment="1">
      <alignment wrapText="1"/>
    </xf>
    <xf numFmtId="2" fontId="2" fillId="0" borderId="8" xfId="0" applyNumberFormat="1" applyFont="1" applyBorder="1" applyAlignment="1">
      <alignment wrapText="1"/>
    </xf>
    <xf numFmtId="0" fontId="2" fillId="0" borderId="17" xfId="0" applyNumberFormat="1" applyFont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2" fontId="2" fillId="0" borderId="18" xfId="0" applyNumberFormat="1" applyFont="1" applyBorder="1" applyAlignment="1">
      <alignment wrapText="1"/>
    </xf>
    <xf numFmtId="2" fontId="2" fillId="0" borderId="19" xfId="0" applyNumberFormat="1" applyFont="1" applyBorder="1" applyAlignment="1">
      <alignment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2" fontId="2" fillId="0" borderId="7" xfId="0" applyNumberFormat="1" applyFont="1" applyBorder="1" applyAlignment="1">
      <alignment horizontal="left" vertical="center" wrapText="1"/>
    </xf>
    <xf numFmtId="2" fontId="2" fillId="0" borderId="8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wrapText="1"/>
    </xf>
    <xf numFmtId="0" fontId="2" fillId="0" borderId="11" xfId="0" applyNumberFormat="1" applyFont="1" applyBorder="1" applyAlignment="1">
      <alignment horizontal="left" wrapText="1"/>
    </xf>
    <xf numFmtId="0" fontId="2" fillId="0" borderId="12" xfId="0" applyNumberFormat="1" applyFont="1" applyBorder="1" applyAlignment="1">
      <alignment horizontal="left" wrapText="1"/>
    </xf>
    <xf numFmtId="2" fontId="1" fillId="0" borderId="13" xfId="0" applyNumberFormat="1" applyFont="1" applyBorder="1" applyAlignment="1">
      <alignment horizontal="left" vertical="center" wrapText="1"/>
    </xf>
    <xf numFmtId="2" fontId="2" fillId="0" borderId="13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19048</xdr:colOff>
      <xdr:row>0</xdr:row>
      <xdr:rowOff>66676</xdr:rowOff>
    </xdr:from>
    <xdr:to>
      <xdr:col>7</xdr:col>
      <xdr:colOff>342899</xdr:colOff>
      <xdr:row>0</xdr:row>
      <xdr:rowOff>1019176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8" y="66676"/>
          <a:ext cx="447675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S17" sqref="S17"/>
    </sheetView>
  </sheetViews>
  <sheetFormatPr defaultRowHeight="15"/>
  <cols>
    <col min="1" max="1" width="3.28515625" customWidth="1"/>
    <col min="2" max="2" width="10.7109375" bestFit="1" customWidth="1"/>
    <col min="3" max="3" width="12.7109375" bestFit="1" customWidth="1"/>
    <col min="4" max="4" width="8.28515625" bestFit="1" customWidth="1"/>
    <col min="5" max="5" width="6.42578125" bestFit="1" customWidth="1"/>
    <col min="6" max="6" width="15" bestFit="1" customWidth="1"/>
    <col min="7" max="7" width="5.85546875" customWidth="1"/>
    <col min="8" max="9" width="6.5703125" bestFit="1" customWidth="1"/>
    <col min="10" max="10" width="7.140625" bestFit="1" customWidth="1"/>
    <col min="11" max="11" width="6.42578125" bestFit="1" customWidth="1"/>
    <col min="12" max="12" width="8.5703125" bestFit="1" customWidth="1"/>
    <col min="13" max="13" width="11" bestFit="1" customWidth="1"/>
  </cols>
  <sheetData>
    <row r="1" spans="1:13" s="1" customFormat="1" ht="90" customHeight="1" thickBot="1">
      <c r="A1" s="40"/>
      <c r="B1" s="41"/>
      <c r="C1" s="41"/>
      <c r="D1" s="41"/>
      <c r="E1" s="41"/>
      <c r="F1" s="41"/>
      <c r="G1" s="41"/>
      <c r="H1" s="42"/>
      <c r="I1" s="43" t="s">
        <v>13</v>
      </c>
      <c r="J1" s="43"/>
      <c r="K1" s="43"/>
      <c r="L1" s="44"/>
    </row>
    <row r="2" spans="1:13" s="1" customFormat="1" ht="78.75" customHeight="1" thickBot="1">
      <c r="A2" s="45" t="s">
        <v>14</v>
      </c>
      <c r="B2" s="46"/>
      <c r="C2" s="46"/>
      <c r="D2" s="46"/>
      <c r="E2" s="46"/>
      <c r="F2" s="46"/>
      <c r="G2" s="46"/>
      <c r="H2" s="47"/>
      <c r="I2" s="48" t="s">
        <v>64</v>
      </c>
      <c r="J2" s="49"/>
      <c r="K2" s="49"/>
      <c r="L2" s="50"/>
    </row>
    <row r="3" spans="1:13" s="4" customFormat="1" ht="15.75" thickBot="1">
      <c r="A3" s="23" t="s">
        <v>16</v>
      </c>
      <c r="B3" s="24" t="s">
        <v>1</v>
      </c>
      <c r="C3" s="24" t="s">
        <v>17</v>
      </c>
      <c r="D3" s="24" t="s">
        <v>19</v>
      </c>
      <c r="E3" s="24" t="s">
        <v>5</v>
      </c>
      <c r="F3" s="24" t="s">
        <v>18</v>
      </c>
      <c r="G3" s="24" t="s">
        <v>7</v>
      </c>
      <c r="H3" s="25" t="s">
        <v>8</v>
      </c>
      <c r="I3" s="25" t="s">
        <v>9</v>
      </c>
      <c r="J3" s="25" t="s">
        <v>10</v>
      </c>
      <c r="K3" s="25" t="s">
        <v>11</v>
      </c>
      <c r="L3" s="26" t="s">
        <v>12</v>
      </c>
      <c r="M3" s="7" t="s">
        <v>6</v>
      </c>
    </row>
    <row r="4" spans="1:13" s="4" customFormat="1">
      <c r="A4" s="9">
        <v>1</v>
      </c>
      <c r="B4" s="10" t="s">
        <v>24</v>
      </c>
      <c r="C4" s="10" t="s">
        <v>25</v>
      </c>
      <c r="D4" s="10" t="s">
        <v>26</v>
      </c>
      <c r="E4" s="20" t="s">
        <v>4</v>
      </c>
      <c r="F4" s="10" t="s">
        <v>27</v>
      </c>
      <c r="G4" s="10">
        <v>5</v>
      </c>
      <c r="H4" s="11">
        <v>70</v>
      </c>
      <c r="I4" s="11">
        <f t="shared" ref="I4:I14" si="0">G4*2</f>
        <v>10</v>
      </c>
      <c r="J4" s="11">
        <v>0</v>
      </c>
      <c r="K4" s="11">
        <v>25</v>
      </c>
      <c r="L4" s="27">
        <f t="shared" ref="L4:L14" si="1">G4*H4+I4+J4+K4</f>
        <v>385</v>
      </c>
      <c r="M4" s="29" t="s">
        <v>28</v>
      </c>
    </row>
    <row r="5" spans="1:13" s="4" customFormat="1">
      <c r="A5" s="6">
        <v>2</v>
      </c>
      <c r="B5" s="2" t="s">
        <v>29</v>
      </c>
      <c r="C5" s="2" t="s">
        <v>30</v>
      </c>
      <c r="D5" s="2" t="s">
        <v>31</v>
      </c>
      <c r="E5" s="18" t="s">
        <v>4</v>
      </c>
      <c r="F5" s="2" t="s">
        <v>32</v>
      </c>
      <c r="G5" s="2">
        <v>12</v>
      </c>
      <c r="H5" s="3">
        <v>45</v>
      </c>
      <c r="I5" s="3">
        <f t="shared" si="0"/>
        <v>24</v>
      </c>
      <c r="J5" s="3">
        <v>0</v>
      </c>
      <c r="K5" s="3">
        <v>25</v>
      </c>
      <c r="L5" s="28">
        <f t="shared" si="1"/>
        <v>589</v>
      </c>
      <c r="M5" s="12" t="s">
        <v>0</v>
      </c>
    </row>
    <row r="6" spans="1:13" s="4" customFormat="1">
      <c r="A6" s="6">
        <v>3</v>
      </c>
      <c r="B6" s="2" t="s">
        <v>33</v>
      </c>
      <c r="C6" s="2" t="s">
        <v>34</v>
      </c>
      <c r="D6" s="2" t="s">
        <v>35</v>
      </c>
      <c r="E6" s="18" t="s">
        <v>4</v>
      </c>
      <c r="F6" s="2" t="s">
        <v>3</v>
      </c>
      <c r="G6" s="2">
        <v>15</v>
      </c>
      <c r="H6" s="3">
        <v>100</v>
      </c>
      <c r="I6" s="3">
        <f t="shared" si="0"/>
        <v>30</v>
      </c>
      <c r="J6" s="3">
        <v>150</v>
      </c>
      <c r="K6" s="3">
        <v>25</v>
      </c>
      <c r="L6" s="28">
        <f t="shared" si="1"/>
        <v>1705</v>
      </c>
      <c r="M6" s="30" t="s">
        <v>36</v>
      </c>
    </row>
    <row r="7" spans="1:13" s="4" customFormat="1">
      <c r="A7" s="6">
        <v>4</v>
      </c>
      <c r="B7" s="2" t="s">
        <v>37</v>
      </c>
      <c r="C7" s="2" t="s">
        <v>38</v>
      </c>
      <c r="D7" s="2" t="s">
        <v>39</v>
      </c>
      <c r="E7" s="18" t="s">
        <v>4</v>
      </c>
      <c r="F7" s="2" t="s">
        <v>21</v>
      </c>
      <c r="G7" s="2">
        <v>11</v>
      </c>
      <c r="H7" s="3">
        <v>115</v>
      </c>
      <c r="I7" s="3">
        <f t="shared" si="0"/>
        <v>22</v>
      </c>
      <c r="J7" s="3">
        <v>110</v>
      </c>
      <c r="K7" s="3">
        <v>25</v>
      </c>
      <c r="L7" s="28">
        <f t="shared" si="1"/>
        <v>1422</v>
      </c>
      <c r="M7" s="12" t="s">
        <v>28</v>
      </c>
    </row>
    <row r="8" spans="1:13" s="4" customFormat="1">
      <c r="A8" s="6">
        <v>5</v>
      </c>
      <c r="B8" s="2" t="s">
        <v>40</v>
      </c>
      <c r="C8" s="2" t="s">
        <v>41</v>
      </c>
      <c r="D8" s="2" t="s">
        <v>42</v>
      </c>
      <c r="E8" s="18" t="s">
        <v>4</v>
      </c>
      <c r="F8" s="2" t="s">
        <v>3</v>
      </c>
      <c r="G8" s="2">
        <v>5</v>
      </c>
      <c r="H8" s="3">
        <v>110</v>
      </c>
      <c r="I8" s="3">
        <f t="shared" si="0"/>
        <v>10</v>
      </c>
      <c r="J8" s="3">
        <v>50</v>
      </c>
      <c r="K8" s="3">
        <v>25</v>
      </c>
      <c r="L8" s="28">
        <f t="shared" si="1"/>
        <v>635</v>
      </c>
      <c r="M8" s="12" t="s">
        <v>43</v>
      </c>
    </row>
    <row r="9" spans="1:13" s="4" customFormat="1">
      <c r="A9" s="6">
        <v>6</v>
      </c>
      <c r="B9" s="2" t="s">
        <v>44</v>
      </c>
      <c r="C9" s="18" t="s">
        <v>45</v>
      </c>
      <c r="D9" s="2" t="s">
        <v>46</v>
      </c>
      <c r="E9" s="18" t="s">
        <v>4</v>
      </c>
      <c r="F9" s="2" t="s">
        <v>2</v>
      </c>
      <c r="G9" s="2">
        <v>16</v>
      </c>
      <c r="H9" s="3">
        <v>45</v>
      </c>
      <c r="I9" s="3">
        <f t="shared" si="0"/>
        <v>32</v>
      </c>
      <c r="J9" s="3">
        <v>0</v>
      </c>
      <c r="K9" s="3">
        <v>25</v>
      </c>
      <c r="L9" s="28">
        <f t="shared" si="1"/>
        <v>777</v>
      </c>
      <c r="M9" s="12" t="s">
        <v>0</v>
      </c>
    </row>
    <row r="10" spans="1:13" s="4" customFormat="1">
      <c r="A10" s="6">
        <v>7</v>
      </c>
      <c r="B10" s="2" t="s">
        <v>44</v>
      </c>
      <c r="C10" s="2" t="s">
        <v>47</v>
      </c>
      <c r="D10" s="2" t="s">
        <v>48</v>
      </c>
      <c r="E10" s="18" t="s">
        <v>4</v>
      </c>
      <c r="F10" s="2" t="s">
        <v>20</v>
      </c>
      <c r="G10" s="2">
        <v>25</v>
      </c>
      <c r="H10" s="3">
        <v>70</v>
      </c>
      <c r="I10" s="3">
        <f t="shared" si="0"/>
        <v>50</v>
      </c>
      <c r="J10" s="3">
        <v>250</v>
      </c>
      <c r="K10" s="3">
        <v>25</v>
      </c>
      <c r="L10" s="28">
        <f t="shared" si="1"/>
        <v>2075</v>
      </c>
      <c r="M10" s="12" t="s">
        <v>49</v>
      </c>
    </row>
    <row r="11" spans="1:13" s="4" customFormat="1">
      <c r="A11" s="6">
        <v>8</v>
      </c>
      <c r="B11" s="2" t="s">
        <v>44</v>
      </c>
      <c r="C11" s="2" t="s">
        <v>50</v>
      </c>
      <c r="D11" s="2" t="s">
        <v>51</v>
      </c>
      <c r="E11" s="18" t="s">
        <v>4</v>
      </c>
      <c r="F11" s="2" t="s">
        <v>22</v>
      </c>
      <c r="G11" s="2">
        <v>8</v>
      </c>
      <c r="H11" s="3">
        <v>105</v>
      </c>
      <c r="I11" s="3">
        <f t="shared" si="0"/>
        <v>16</v>
      </c>
      <c r="J11" s="3">
        <v>80</v>
      </c>
      <c r="K11" s="3">
        <v>25</v>
      </c>
      <c r="L11" s="28">
        <f t="shared" si="1"/>
        <v>961</v>
      </c>
      <c r="M11" s="12" t="s">
        <v>49</v>
      </c>
    </row>
    <row r="12" spans="1:13" s="4" customFormat="1">
      <c r="A12" s="6">
        <v>9</v>
      </c>
      <c r="B12" s="2" t="s">
        <v>52</v>
      </c>
      <c r="C12" s="2" t="s">
        <v>53</v>
      </c>
      <c r="D12" s="2" t="s">
        <v>54</v>
      </c>
      <c r="E12" s="18" t="s">
        <v>4</v>
      </c>
      <c r="F12" s="2" t="s">
        <v>55</v>
      </c>
      <c r="G12" s="2">
        <v>23</v>
      </c>
      <c r="H12" s="3">
        <v>115</v>
      </c>
      <c r="I12" s="3">
        <f t="shared" si="0"/>
        <v>46</v>
      </c>
      <c r="J12" s="3">
        <v>230</v>
      </c>
      <c r="K12" s="3">
        <v>25</v>
      </c>
      <c r="L12" s="28">
        <f t="shared" si="1"/>
        <v>2946</v>
      </c>
      <c r="M12" s="12" t="s">
        <v>0</v>
      </c>
    </row>
    <row r="13" spans="1:13" s="4" customFormat="1">
      <c r="A13" s="6">
        <v>10</v>
      </c>
      <c r="B13" s="2" t="s">
        <v>56</v>
      </c>
      <c r="C13" s="2" t="s">
        <v>57</v>
      </c>
      <c r="D13" s="2" t="s">
        <v>58</v>
      </c>
      <c r="E13" s="18" t="s">
        <v>4</v>
      </c>
      <c r="F13" s="2" t="s">
        <v>59</v>
      </c>
      <c r="G13" s="2">
        <v>12</v>
      </c>
      <c r="H13" s="3">
        <v>90</v>
      </c>
      <c r="I13" s="3">
        <f t="shared" si="0"/>
        <v>24</v>
      </c>
      <c r="J13" s="3">
        <v>120</v>
      </c>
      <c r="K13" s="3">
        <v>25</v>
      </c>
      <c r="L13" s="28">
        <f t="shared" si="1"/>
        <v>1249</v>
      </c>
      <c r="M13" s="12" t="s">
        <v>0</v>
      </c>
    </row>
    <row r="14" spans="1:13" s="4" customFormat="1" ht="15.75" thickBot="1">
      <c r="A14" s="14">
        <v>11</v>
      </c>
      <c r="B14" s="15" t="s">
        <v>60</v>
      </c>
      <c r="C14" s="15" t="s">
        <v>61</v>
      </c>
      <c r="D14" s="15" t="s">
        <v>62</v>
      </c>
      <c r="E14" s="21" t="s">
        <v>4</v>
      </c>
      <c r="F14" s="15" t="s">
        <v>27</v>
      </c>
      <c r="G14" s="15">
        <v>19</v>
      </c>
      <c r="H14" s="16">
        <v>45</v>
      </c>
      <c r="I14" s="16">
        <f t="shared" si="0"/>
        <v>38</v>
      </c>
      <c r="J14" s="16">
        <v>0</v>
      </c>
      <c r="K14" s="16">
        <v>25</v>
      </c>
      <c r="L14" s="31">
        <f t="shared" si="1"/>
        <v>918</v>
      </c>
      <c r="M14" s="13" t="s">
        <v>0</v>
      </c>
    </row>
    <row r="15" spans="1:13" s="4" customFormat="1" ht="15.75" thickBot="1">
      <c r="A15" s="51" t="s">
        <v>63</v>
      </c>
      <c r="B15" s="52"/>
      <c r="C15" s="52"/>
      <c r="D15" s="52"/>
      <c r="E15" s="52"/>
      <c r="F15" s="52"/>
      <c r="G15" s="52"/>
      <c r="H15" s="52"/>
      <c r="I15" s="52"/>
      <c r="J15" s="52"/>
      <c r="K15" s="53"/>
      <c r="L15" s="17">
        <f>SUM(L4:L14)</f>
        <v>13662</v>
      </c>
      <c r="M15" s="22"/>
    </row>
    <row r="16" spans="1:13" s="4" customFormat="1" ht="15.75" thickBot="1">
      <c r="B16"/>
      <c r="C16"/>
      <c r="D16"/>
      <c r="E16"/>
      <c r="F16"/>
      <c r="G16" s="19">
        <f>SUM(G4:G14)</f>
        <v>151</v>
      </c>
      <c r="H16" s="8"/>
      <c r="I16" s="8"/>
      <c r="J16" s="8"/>
      <c r="K16" s="8"/>
      <c r="L16" s="8"/>
      <c r="M16"/>
    </row>
    <row r="17" spans="1:12" s="5" customFormat="1" ht="30" customHeight="1" thickBot="1">
      <c r="A17" s="32" t="s">
        <v>23</v>
      </c>
      <c r="B17" s="33"/>
      <c r="C17" s="33"/>
      <c r="D17" s="33"/>
      <c r="E17" s="33"/>
      <c r="F17" s="33"/>
      <c r="G17" s="33"/>
      <c r="H17" s="34"/>
      <c r="I17" s="34"/>
      <c r="J17" s="34"/>
      <c r="K17" s="34"/>
      <c r="L17" s="35"/>
    </row>
    <row r="18" spans="1:12" s="5" customFormat="1" ht="30" customHeight="1" thickBot="1">
      <c r="A18" s="36" t="s">
        <v>15</v>
      </c>
      <c r="B18" s="37"/>
      <c r="C18" s="37"/>
      <c r="D18" s="37"/>
      <c r="E18" s="37"/>
      <c r="F18" s="37"/>
      <c r="G18" s="37"/>
      <c r="H18" s="38"/>
      <c r="I18" s="38"/>
      <c r="J18" s="38"/>
      <c r="K18" s="38"/>
      <c r="L18" s="39"/>
    </row>
  </sheetData>
  <sortState ref="B4:M16">
    <sortCondition ref="B4"/>
  </sortState>
  <mergeCells count="7">
    <mergeCell ref="A17:L17"/>
    <mergeCell ref="A18:L18"/>
    <mergeCell ref="A1:H1"/>
    <mergeCell ref="I1:L1"/>
    <mergeCell ref="A2:H2"/>
    <mergeCell ref="I2:L2"/>
    <mergeCell ref="A15:K15"/>
  </mergeCells>
  <pageMargins left="0.27559055118110237" right="0.23622047244094491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2025-10-08T14:54:58Z</cp:lastPrinted>
  <dcterms:created xsi:type="dcterms:W3CDTF">2025-05-22T03:38:30Z</dcterms:created>
  <dcterms:modified xsi:type="dcterms:W3CDTF">2025-11-11T11:07:14Z</dcterms:modified>
</cp:coreProperties>
</file>