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495" windowWidth="19815" windowHeight="9405"/>
  </bookViews>
  <sheets>
    <sheet name="Invoice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G18" i="1" l="1"/>
  <c r="H16" i="1"/>
  <c r="J16" i="1" s="1"/>
  <c r="H15" i="1"/>
  <c r="J15" i="1" s="1"/>
  <c r="H14" i="1"/>
  <c r="J14" i="1" s="1"/>
  <c r="H13" i="1"/>
  <c r="J13" i="1" s="1"/>
  <c r="H12" i="1"/>
  <c r="J12" i="1" s="1"/>
  <c r="H11" i="1"/>
  <c r="J11" i="1" s="1"/>
  <c r="H10" i="1"/>
  <c r="J10" i="1" s="1"/>
  <c r="H9" i="1"/>
  <c r="J9" i="1" s="1"/>
  <c r="H8" i="1"/>
  <c r="J8" i="1" s="1"/>
  <c r="H7" i="1"/>
  <c r="J7" i="1" s="1"/>
  <c r="H6" i="1"/>
  <c r="J6" i="1" s="1"/>
  <c r="H5" i="1"/>
  <c r="J5" i="1" s="1"/>
  <c r="H4" i="1"/>
  <c r="J4" i="1" s="1"/>
  <c r="J17" i="1" l="1"/>
</calcChain>
</file>

<file path=xl/sharedStrings.xml><?xml version="1.0" encoding="utf-8"?>
<sst xmlns="http://schemas.openxmlformats.org/spreadsheetml/2006/main" count="95" uniqueCount="78">
  <si>
    <t>Thanking you for your business.
PRAGATI LOGISTICS</t>
  </si>
  <si>
    <t>BETANATI</t>
  </si>
  <si>
    <t>DATE</t>
  </si>
  <si>
    <t>FROM</t>
  </si>
  <si>
    <t>CASE</t>
  </si>
  <si>
    <t>CTC</t>
  </si>
  <si>
    <t>RATE</t>
  </si>
  <si>
    <t>LR CH.</t>
  </si>
  <si>
    <t>SL.</t>
  </si>
  <si>
    <t>LR NO.</t>
  </si>
  <si>
    <t>DESTINATION</t>
  </si>
  <si>
    <t>AMT.</t>
  </si>
  <si>
    <t xml:space="preserve">SKSK LOGISTICS
Address:MAHATAB ROAD,CUTTACK,9040461106
GST No:21AGRPA9143R1ZX
</t>
  </si>
  <si>
    <t>INVOICE
PRAGATI LOGISTICS,  SAMANTA SAHI KHUNTIA LANE,8984191006
GST No:21AGHPB9356M1Z9</t>
  </si>
  <si>
    <t>INV. NO.</t>
  </si>
  <si>
    <t>Kindly, verify &amp; confirm within 7 days, else GST will be filed by 20th MAY, 2025. 
GST to be paid by Consignor under Reverse Charge Mechanism(RCM) as per GST.</t>
  </si>
  <si>
    <t>BASTA</t>
  </si>
  <si>
    <t>DUBURI</t>
  </si>
  <si>
    <t>BOINDA</t>
  </si>
  <si>
    <t>SATYABADI SAKHIGOPAL</t>
  </si>
  <si>
    <t>PARTY NAME</t>
  </si>
  <si>
    <t>04/6/2025</t>
  </si>
  <si>
    <t>PL/JA/04630</t>
  </si>
  <si>
    <t>114</t>
  </si>
  <si>
    <t>BARIPADA</t>
  </si>
  <si>
    <t>JYOTI TRADING CO</t>
  </si>
  <si>
    <t>06/6/2025</t>
  </si>
  <si>
    <t>PL/JA/04788</t>
  </si>
  <si>
    <t>0104</t>
  </si>
  <si>
    <t>RAIRANGPUR</t>
  </si>
  <si>
    <t>SEKSARIA SALES</t>
  </si>
  <si>
    <t>PL/JA/04802</t>
  </si>
  <si>
    <t>0121</t>
  </si>
  <si>
    <t>RAJESH KUMAR BEHERA</t>
  </si>
  <si>
    <t>PL/JA/04895</t>
  </si>
  <si>
    <t>0120</t>
  </si>
  <si>
    <t>THAKURMUNDA</t>
  </si>
  <si>
    <t>ASHA MEDICAL HALL</t>
  </si>
  <si>
    <t>07/6/2025</t>
  </si>
  <si>
    <t>PL/JA/04929</t>
  </si>
  <si>
    <t>122</t>
  </si>
  <si>
    <t>BALIPATNA</t>
  </si>
  <si>
    <t>MAHALAXMI AGENCIES</t>
  </si>
  <si>
    <t>16/6/2025</t>
  </si>
  <si>
    <t>PL/JA/05160</t>
  </si>
  <si>
    <t>127/132</t>
  </si>
  <si>
    <t>BAISINGA</t>
  </si>
  <si>
    <t>JAY GURU AGENCIES</t>
  </si>
  <si>
    <t>18/6/2025</t>
  </si>
  <si>
    <t>PL/JA/05322</t>
  </si>
  <si>
    <t>133</t>
  </si>
  <si>
    <t>TALCHER</t>
  </si>
  <si>
    <t>DEEPAK ENTERPRISE</t>
  </si>
  <si>
    <t>24/6/2025</t>
  </si>
  <si>
    <t>PL/JA/05709</t>
  </si>
  <si>
    <t>160</t>
  </si>
  <si>
    <t>VIVAANSHI ENTERPRISES</t>
  </si>
  <si>
    <t>25/6/2025</t>
  </si>
  <si>
    <t>PL/JA/05764</t>
  </si>
  <si>
    <t>0143</t>
  </si>
  <si>
    <t>BHUBAN</t>
  </si>
  <si>
    <t>MANOJ TRADING</t>
  </si>
  <si>
    <t>PL/JA/05765</t>
  </si>
  <si>
    <t>0144</t>
  </si>
  <si>
    <t>CHAKADOLA LIFELINE MEDICINES</t>
  </si>
  <si>
    <t>PL/JA/05872</t>
  </si>
  <si>
    <t>0157</t>
  </si>
  <si>
    <t>SAKHA ENTERPRISES</t>
  </si>
  <si>
    <t>PL/JA/05908</t>
  </si>
  <si>
    <t>0146</t>
  </si>
  <si>
    <t>AUM MAA ENTERPRISES</t>
  </si>
  <si>
    <t>26/6/2025</t>
  </si>
  <si>
    <t>PL/JA/05823</t>
  </si>
  <si>
    <t>145</t>
  </si>
  <si>
    <t>ASURALI</t>
  </si>
  <si>
    <t>BASULI SURGICALS</t>
  </si>
  <si>
    <t>(RUPEES TWENTY THREE THOUSAND THREE HUNDRED NINETY ONLY)</t>
  </si>
  <si>
    <t>Bill Date: 30/06/2025
Bill NO : 8191
Total Amount: 23390.00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</si>
</sst>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 wrapText="1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2" fontId="0" fillId="0" borderId="1" xfId="0" applyNumberFormat="1" applyFont="1" applyBorder="1"/>
    <xf numFmtId="0" fontId="0" fillId="0" borderId="0" xfId="0" applyNumberFormat="1" applyFont="1" applyAlignment="1">
      <alignment horizontal="center"/>
    </xf>
    <xf numFmtId="2" fontId="0" fillId="0" borderId="0" xfId="0" applyNumberFormat="1" applyFont="1"/>
    <xf numFmtId="0" fontId="1" fillId="0" borderId="1" xfId="0" applyNumberFormat="1" applyFont="1" applyBorder="1" applyAlignment="1">
      <alignment horizontal="left" wrapText="1"/>
    </xf>
    <xf numFmtId="2" fontId="1" fillId="0" borderId="1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wrapText="1"/>
    </xf>
    <xf numFmtId="0" fontId="1" fillId="0" borderId="3" xfId="0" applyNumberFormat="1" applyFont="1" applyBorder="1" applyAlignment="1">
      <alignment horizontal="center" wrapText="1"/>
    </xf>
    <xf numFmtId="0" fontId="0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vertical="center"/>
    </xf>
    <xf numFmtId="0" fontId="0" fillId="0" borderId="1" xfId="0" applyNumberFormat="1" applyFont="1" applyBorder="1" applyAlignment="1">
      <alignment vertical="center" wrapText="1"/>
    </xf>
    <xf numFmtId="2" fontId="0" fillId="0" borderId="1" xfId="0" applyNumberFormat="1" applyFont="1" applyBorder="1" applyAlignment="1">
      <alignment vertical="center"/>
    </xf>
    <xf numFmtId="0" fontId="1" fillId="0" borderId="2" xfId="0" applyNumberFormat="1" applyFont="1" applyBorder="1" applyAlignment="1">
      <alignment horizontal="right"/>
    </xf>
    <xf numFmtId="0" fontId="1" fillId="0" borderId="3" xfId="0" applyNumberFormat="1" applyFont="1" applyBorder="1" applyAlignment="1">
      <alignment horizontal="right"/>
    </xf>
    <xf numFmtId="0" fontId="1" fillId="0" borderId="4" xfId="0" applyNumberFormat="1" applyFont="1" applyBorder="1" applyAlignment="1">
      <alignment horizontal="right"/>
    </xf>
    <xf numFmtId="2" fontId="1" fillId="0" borderId="1" xfId="0" applyNumberFormat="1" applyFont="1" applyBorder="1" applyAlignment="1">
      <alignment horizontal="right"/>
    </xf>
    <xf numFmtId="0" fontId="1" fillId="0" borderId="0" xfId="0" applyNumberFormat="1" applyFont="1" applyAlignment="1">
      <alignment horizontal="right"/>
    </xf>
  </cellXfs>
  <cellStyles count="1">
    <cellStyle name="Normal" xfId="0" builtinId="0"/>
  </cellStyles>
  <dxfs count="3"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95250</xdr:rowOff>
    </xdr:from>
    <xdr:to>
      <xdr:col>5</xdr:col>
      <xdr:colOff>952500</xdr:colOff>
      <xdr:row>0</xdr:row>
      <xdr:rowOff>1028700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" y="95250"/>
          <a:ext cx="3733799" cy="9334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PRAGATI%202024-25/QUOTATION/SK%20SK%20LOGISTIC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13">
          <cell r="C13" t="str">
            <v>DESTINATION</v>
          </cell>
          <cell r="D13" t="str">
            <v>DISTRICT</v>
          </cell>
          <cell r="E13" t="str">
            <v>RATE / CASE</v>
          </cell>
        </row>
        <row r="14">
          <cell r="C14" t="str">
            <v>BHAPUR</v>
          </cell>
          <cell r="D14" t="str">
            <v>DHENKANAL</v>
          </cell>
          <cell r="E14">
            <v>55</v>
          </cell>
        </row>
        <row r="15">
          <cell r="C15" t="str">
            <v>BHUBAN</v>
          </cell>
          <cell r="D15" t="str">
            <v>DHENKANAL</v>
          </cell>
          <cell r="E15">
            <v>70</v>
          </cell>
        </row>
        <row r="16">
          <cell r="C16" t="str">
            <v>DHENKANAL</v>
          </cell>
          <cell r="D16" t="str">
            <v>DHENKANAL</v>
          </cell>
          <cell r="E16">
            <v>45</v>
          </cell>
        </row>
        <row r="17">
          <cell r="C17" t="str">
            <v>HINDOL TOWN</v>
          </cell>
          <cell r="D17" t="str">
            <v>DHENKANAL</v>
          </cell>
          <cell r="E17">
            <v>60</v>
          </cell>
        </row>
        <row r="18">
          <cell r="C18" t="str">
            <v>JORANDA</v>
          </cell>
          <cell r="D18" t="str">
            <v>DHENKANAL</v>
          </cell>
          <cell r="E18">
            <v>100</v>
          </cell>
        </row>
        <row r="19">
          <cell r="C19" t="str">
            <v>KAMAKHYANAGAR</v>
          </cell>
          <cell r="D19" t="str">
            <v>DHENKANAL</v>
          </cell>
          <cell r="E19">
            <v>55</v>
          </cell>
        </row>
        <row r="20">
          <cell r="C20" t="str">
            <v>ANANDAPUR</v>
          </cell>
          <cell r="D20" t="str">
            <v>KEONJHAR</v>
          </cell>
          <cell r="E20">
            <v>50</v>
          </cell>
        </row>
        <row r="21">
          <cell r="C21" t="str">
            <v>BARBIL</v>
          </cell>
          <cell r="D21" t="str">
            <v>KEONJHAR</v>
          </cell>
          <cell r="E21">
            <v>75</v>
          </cell>
        </row>
        <row r="22">
          <cell r="C22" t="str">
            <v>CHENAPADI</v>
          </cell>
          <cell r="D22" t="str">
            <v>KEONJHAR</v>
          </cell>
          <cell r="E22">
            <v>55</v>
          </cell>
        </row>
        <row r="23">
          <cell r="C23" t="str">
            <v>GHATAGAON</v>
          </cell>
          <cell r="D23" t="str">
            <v>KEONJHAR</v>
          </cell>
          <cell r="E23">
            <v>60</v>
          </cell>
        </row>
        <row r="24">
          <cell r="C24" t="str">
            <v>JHUMPURA</v>
          </cell>
          <cell r="D24" t="str">
            <v>KEONJHAR</v>
          </cell>
          <cell r="E24">
            <v>60</v>
          </cell>
        </row>
        <row r="25">
          <cell r="C25" t="str">
            <v>JODA</v>
          </cell>
          <cell r="D25" t="str">
            <v>KEONJHAR</v>
          </cell>
          <cell r="E25">
            <v>75</v>
          </cell>
        </row>
        <row r="26">
          <cell r="C26" t="str">
            <v>KEONJHAR</v>
          </cell>
          <cell r="D26" t="str">
            <v>KEONJHAR</v>
          </cell>
          <cell r="E26">
            <v>65</v>
          </cell>
        </row>
        <row r="27">
          <cell r="C27" t="str">
            <v>PANDAPADA</v>
          </cell>
          <cell r="D27" t="str">
            <v>KEONJHAR</v>
          </cell>
          <cell r="E27">
            <v>75</v>
          </cell>
        </row>
        <row r="28">
          <cell r="C28" t="str">
            <v>REMULI</v>
          </cell>
          <cell r="D28" t="str">
            <v>KEONJHAR</v>
          </cell>
          <cell r="E28">
            <v>75</v>
          </cell>
        </row>
        <row r="29">
          <cell r="C29" t="str">
            <v>TURUMUNGA</v>
          </cell>
          <cell r="D29" t="str">
            <v>KEONJHAR</v>
          </cell>
          <cell r="E29">
            <v>75</v>
          </cell>
        </row>
        <row r="30">
          <cell r="C30" t="str">
            <v>BAISINGA</v>
          </cell>
          <cell r="D30" t="str">
            <v>MAYURBHANJA</v>
          </cell>
          <cell r="E30">
            <v>70</v>
          </cell>
        </row>
        <row r="31">
          <cell r="C31" t="str">
            <v>BETANATI</v>
          </cell>
          <cell r="D31" t="str">
            <v>MAYURBHANJA</v>
          </cell>
          <cell r="E31">
            <v>75</v>
          </cell>
        </row>
        <row r="32">
          <cell r="C32" t="str">
            <v>BISOI</v>
          </cell>
          <cell r="D32" t="str">
            <v>MAYURBHANJA</v>
          </cell>
          <cell r="E32">
            <v>80</v>
          </cell>
        </row>
        <row r="33">
          <cell r="C33" t="str">
            <v>HATABATADA</v>
          </cell>
          <cell r="D33" t="str">
            <v>MAYURBHANJA</v>
          </cell>
          <cell r="E33">
            <v>80</v>
          </cell>
        </row>
        <row r="34">
          <cell r="C34" t="str">
            <v>JASHIPUR</v>
          </cell>
          <cell r="D34" t="str">
            <v>MAYURBHANJA</v>
          </cell>
          <cell r="E34">
            <v>85</v>
          </cell>
        </row>
        <row r="35">
          <cell r="C35" t="str">
            <v>KARANJIA</v>
          </cell>
          <cell r="D35" t="str">
            <v>MAYURBHANJA</v>
          </cell>
          <cell r="E35">
            <v>80</v>
          </cell>
        </row>
        <row r="36">
          <cell r="C36" t="str">
            <v>KHUNTA</v>
          </cell>
          <cell r="D36" t="str">
            <v>MAYURBHANJA</v>
          </cell>
          <cell r="E36">
            <v>80</v>
          </cell>
        </row>
        <row r="37">
          <cell r="C37" t="str">
            <v>RAIRANGPUR</v>
          </cell>
          <cell r="D37" t="str">
            <v>MAYURBHANJA</v>
          </cell>
          <cell r="E37">
            <v>90</v>
          </cell>
        </row>
        <row r="38">
          <cell r="C38" t="str">
            <v>THAKURMUNDA</v>
          </cell>
          <cell r="D38" t="str">
            <v>MAYURBHANJA</v>
          </cell>
          <cell r="E38">
            <v>90</v>
          </cell>
        </row>
        <row r="39">
          <cell r="C39" t="str">
            <v>PANIKOILI</v>
          </cell>
          <cell r="E39">
            <v>50</v>
          </cell>
        </row>
        <row r="40">
          <cell r="C40" t="str">
            <v>NARSINGHPUR</v>
          </cell>
          <cell r="E40">
            <v>60</v>
          </cell>
        </row>
        <row r="41">
          <cell r="C41" t="str">
            <v>BALIAPAL</v>
          </cell>
          <cell r="E41">
            <v>90</v>
          </cell>
        </row>
        <row r="42">
          <cell r="C42" t="str">
            <v>GHANTESWAR</v>
          </cell>
          <cell r="E42">
            <v>70</v>
          </cell>
        </row>
        <row r="43">
          <cell r="C43" t="str">
            <v>BARAPADA</v>
          </cell>
          <cell r="E43">
            <v>70</v>
          </cell>
        </row>
        <row r="44">
          <cell r="C44" t="str">
            <v>JALESWAR</v>
          </cell>
          <cell r="E44">
            <v>75</v>
          </cell>
        </row>
        <row r="45">
          <cell r="C45" t="str">
            <v>BINJHARPUR</v>
          </cell>
          <cell r="E45">
            <v>70</v>
          </cell>
        </row>
        <row r="46">
          <cell r="C46" t="str">
            <v>BOLAGARH</v>
          </cell>
          <cell r="E46">
            <v>65</v>
          </cell>
        </row>
        <row r="47">
          <cell r="C47" t="str">
            <v>BHADRAK</v>
          </cell>
          <cell r="E47">
            <v>60</v>
          </cell>
        </row>
        <row r="48">
          <cell r="C48" t="str">
            <v>PAHARAJPUR</v>
          </cell>
          <cell r="E48">
            <v>60</v>
          </cell>
        </row>
        <row r="49">
          <cell r="C49" t="str">
            <v>BASTA</v>
          </cell>
          <cell r="E49">
            <v>75</v>
          </cell>
        </row>
        <row r="50">
          <cell r="C50" t="str">
            <v>BHOGARAI</v>
          </cell>
          <cell r="E50">
            <v>90</v>
          </cell>
        </row>
        <row r="51">
          <cell r="C51" t="str">
            <v>UDALA</v>
          </cell>
          <cell r="E51">
            <v>75</v>
          </cell>
        </row>
        <row r="52">
          <cell r="C52" t="str">
            <v>PURUNA BAZAR (BHADRAK)</v>
          </cell>
          <cell r="E52">
            <v>60</v>
          </cell>
        </row>
        <row r="53">
          <cell r="C53" t="str">
            <v>JAJPUR ROAD</v>
          </cell>
          <cell r="E53">
            <v>50</v>
          </cell>
        </row>
        <row r="54">
          <cell r="C54" t="str">
            <v>JAJPUR TOWN</v>
          </cell>
          <cell r="E54">
            <v>50</v>
          </cell>
        </row>
        <row r="55">
          <cell r="C55" t="str">
            <v>TALCHER</v>
          </cell>
          <cell r="E55">
            <v>60</v>
          </cell>
        </row>
        <row r="56">
          <cell r="C56" t="str">
            <v>PALLAHARA</v>
          </cell>
          <cell r="E56">
            <v>80</v>
          </cell>
        </row>
        <row r="57">
          <cell r="C57" t="str">
            <v>TIGIRIA</v>
          </cell>
          <cell r="E57">
            <v>50</v>
          </cell>
        </row>
        <row r="58">
          <cell r="C58" t="str">
            <v>NIDHIPANDA</v>
          </cell>
          <cell r="E58">
            <v>75</v>
          </cell>
        </row>
        <row r="59">
          <cell r="C59" t="str">
            <v>ANGUL</v>
          </cell>
          <cell r="E59">
            <v>60</v>
          </cell>
        </row>
        <row r="60">
          <cell r="C60" t="str">
            <v>SORO</v>
          </cell>
          <cell r="E60">
            <v>70</v>
          </cell>
        </row>
        <row r="61">
          <cell r="C61" t="str">
            <v>ODANGI</v>
          </cell>
          <cell r="E61">
            <v>75</v>
          </cell>
        </row>
        <row r="62">
          <cell r="C62" t="str">
            <v>BADAKERA</v>
          </cell>
          <cell r="E62">
            <v>70</v>
          </cell>
        </row>
        <row r="63">
          <cell r="C63" t="str">
            <v>BARIPADA</v>
          </cell>
          <cell r="E63">
            <v>75</v>
          </cell>
        </row>
        <row r="64">
          <cell r="C64" t="str">
            <v>KHANTAPADA</v>
          </cell>
          <cell r="E64">
            <v>75</v>
          </cell>
        </row>
        <row r="65">
          <cell r="C65" t="str">
            <v>BALASORE</v>
          </cell>
          <cell r="E65">
            <v>65</v>
          </cell>
        </row>
        <row r="66">
          <cell r="C66" t="str">
            <v>THAKURGARH</v>
          </cell>
          <cell r="E66">
            <v>60</v>
          </cell>
        </row>
        <row r="67">
          <cell r="C67" t="str">
            <v>HATIADIHA</v>
          </cell>
          <cell r="E67">
            <v>90</v>
          </cell>
        </row>
        <row r="68">
          <cell r="C68" t="str">
            <v>NIALI</v>
          </cell>
          <cell r="E68">
            <v>55</v>
          </cell>
        </row>
        <row r="69">
          <cell r="C69" t="str">
            <v>SATYABADI SAKHIGOPAL</v>
          </cell>
          <cell r="E69">
            <v>60</v>
          </cell>
        </row>
        <row r="70">
          <cell r="C70" t="str">
            <v>RAHANJA</v>
          </cell>
          <cell r="E70">
            <v>70</v>
          </cell>
        </row>
        <row r="71">
          <cell r="C71" t="str">
            <v>BALIPATNA</v>
          </cell>
          <cell r="E71">
            <v>50</v>
          </cell>
        </row>
        <row r="72">
          <cell r="C72" t="str">
            <v>BARAGADIA</v>
          </cell>
          <cell r="E72">
            <v>60</v>
          </cell>
        </row>
        <row r="73">
          <cell r="C73" t="str">
            <v>HATATOTA</v>
          </cell>
          <cell r="E73">
            <v>60</v>
          </cell>
        </row>
        <row r="74">
          <cell r="C74" t="str">
            <v>DUBURI</v>
          </cell>
          <cell r="E74">
            <v>60</v>
          </cell>
        </row>
        <row r="75">
          <cell r="C75" t="str">
            <v>BOINDA</v>
          </cell>
          <cell r="E75">
            <v>90</v>
          </cell>
        </row>
        <row r="76">
          <cell r="C76" t="str">
            <v>KUMANDA</v>
          </cell>
          <cell r="E76">
            <v>70</v>
          </cell>
        </row>
        <row r="77">
          <cell r="C77" t="str">
            <v>ASURALI</v>
          </cell>
          <cell r="E77">
            <v>70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abSelected="1" workbookViewId="0">
      <selection activeCell="P7" sqref="P7"/>
    </sheetView>
  </sheetViews>
  <sheetFormatPr defaultRowHeight="15"/>
  <cols>
    <col min="1" max="1" width="4.140625" style="1" customWidth="1"/>
    <col min="2" max="2" width="9.7109375" style="1" bestFit="1" customWidth="1"/>
    <col min="3" max="3" width="11.7109375" style="1" bestFit="1" customWidth="1"/>
    <col min="4" max="4" width="9.140625" style="1" customWidth="1"/>
    <col min="5" max="5" width="7" style="1" customWidth="1"/>
    <col min="6" max="6" width="15.7109375" style="1" customWidth="1"/>
    <col min="7" max="7" width="7.42578125" style="1" customWidth="1"/>
    <col min="8" max="8" width="7.5703125" style="2" customWidth="1"/>
    <col min="9" max="9" width="7.7109375" style="2" customWidth="1"/>
    <col min="10" max="10" width="9.85546875" style="2" customWidth="1"/>
    <col min="11" max="11" width="30.5703125" style="1" bestFit="1" customWidth="1"/>
    <col min="12" max="16384" width="9.140625" style="1"/>
  </cols>
  <sheetData>
    <row r="1" spans="1:11" ht="90" customHeight="1">
      <c r="A1" s="14"/>
      <c r="B1" s="14"/>
      <c r="C1" s="14"/>
      <c r="D1" s="14"/>
      <c r="E1" s="14"/>
      <c r="F1" s="14"/>
      <c r="G1" s="13" t="s">
        <v>13</v>
      </c>
      <c r="H1" s="13"/>
      <c r="I1" s="13"/>
      <c r="J1" s="13"/>
    </row>
    <row r="2" spans="1:11" ht="65.25" customHeight="1">
      <c r="A2" s="12" t="s">
        <v>12</v>
      </c>
      <c r="B2" s="12"/>
      <c r="C2" s="12"/>
      <c r="D2" s="12"/>
      <c r="E2" s="12"/>
      <c r="F2" s="12"/>
      <c r="G2" s="13" t="s">
        <v>77</v>
      </c>
      <c r="H2" s="13"/>
      <c r="I2" s="13"/>
      <c r="J2" s="13"/>
    </row>
    <row r="3" spans="1:11" ht="15" customHeight="1">
      <c r="A3" s="4" t="s">
        <v>8</v>
      </c>
      <c r="B3" s="4" t="s">
        <v>2</v>
      </c>
      <c r="C3" s="4" t="s">
        <v>9</v>
      </c>
      <c r="D3" s="4" t="s">
        <v>14</v>
      </c>
      <c r="E3" s="4" t="s">
        <v>3</v>
      </c>
      <c r="F3" s="6" t="s">
        <v>10</v>
      </c>
      <c r="G3" s="4" t="s">
        <v>4</v>
      </c>
      <c r="H3" s="5" t="s">
        <v>6</v>
      </c>
      <c r="I3" s="5" t="s">
        <v>7</v>
      </c>
      <c r="J3" s="5" t="s">
        <v>11</v>
      </c>
      <c r="K3" s="6" t="s">
        <v>20</v>
      </c>
    </row>
    <row r="4" spans="1:11" ht="15" customHeight="1">
      <c r="A4" s="7">
        <v>1</v>
      </c>
      <c r="B4" s="8" t="s">
        <v>21</v>
      </c>
      <c r="C4" s="8" t="s">
        <v>22</v>
      </c>
      <c r="D4" s="8" t="s">
        <v>23</v>
      </c>
      <c r="E4" s="8" t="s">
        <v>5</v>
      </c>
      <c r="F4" s="8" t="s">
        <v>24</v>
      </c>
      <c r="G4" s="8">
        <v>23</v>
      </c>
      <c r="H4" s="9">
        <f>VLOOKUP(F4,[1]Sheet1!$C$13:$E$77,3,FALSE)</f>
        <v>75</v>
      </c>
      <c r="I4" s="9">
        <v>50</v>
      </c>
      <c r="J4" s="9">
        <f>G4*H4+I4</f>
        <v>1775</v>
      </c>
      <c r="K4" s="8" t="s">
        <v>25</v>
      </c>
    </row>
    <row r="5" spans="1:11" ht="15" customHeight="1">
      <c r="A5" s="7">
        <v>2</v>
      </c>
      <c r="B5" s="8" t="s">
        <v>26</v>
      </c>
      <c r="C5" s="8" t="s">
        <v>27</v>
      </c>
      <c r="D5" s="8" t="s">
        <v>28</v>
      </c>
      <c r="E5" s="8" t="s">
        <v>5</v>
      </c>
      <c r="F5" s="8" t="s">
        <v>29</v>
      </c>
      <c r="G5" s="8">
        <v>20</v>
      </c>
      <c r="H5" s="9">
        <f>VLOOKUP(F5,[1]Sheet1!$C$13:$E$77,3,FALSE)</f>
        <v>90</v>
      </c>
      <c r="I5" s="9">
        <v>50</v>
      </c>
      <c r="J5" s="9">
        <f>G5*H5+I5</f>
        <v>1850</v>
      </c>
      <c r="K5" s="8" t="s">
        <v>30</v>
      </c>
    </row>
    <row r="6" spans="1:11" ht="15" customHeight="1">
      <c r="A6" s="7">
        <v>3</v>
      </c>
      <c r="B6" s="8" t="s">
        <v>26</v>
      </c>
      <c r="C6" s="8" t="s">
        <v>31</v>
      </c>
      <c r="D6" s="8" t="s">
        <v>32</v>
      </c>
      <c r="E6" s="8" t="s">
        <v>5</v>
      </c>
      <c r="F6" s="8" t="s">
        <v>16</v>
      </c>
      <c r="G6" s="8">
        <v>17</v>
      </c>
      <c r="H6" s="9">
        <f>VLOOKUP(F6,[1]Sheet1!$C$13:$E$77,3,FALSE)</f>
        <v>75</v>
      </c>
      <c r="I6" s="9">
        <v>50</v>
      </c>
      <c r="J6" s="9">
        <f>G6*H6+I6</f>
        <v>1325</v>
      </c>
      <c r="K6" s="8" t="s">
        <v>33</v>
      </c>
    </row>
    <row r="7" spans="1:11" ht="15" customHeight="1">
      <c r="A7" s="7">
        <v>4</v>
      </c>
      <c r="B7" s="8" t="s">
        <v>26</v>
      </c>
      <c r="C7" s="8" t="s">
        <v>34</v>
      </c>
      <c r="D7" s="8" t="s">
        <v>35</v>
      </c>
      <c r="E7" s="8" t="s">
        <v>5</v>
      </c>
      <c r="F7" s="8" t="s">
        <v>36</v>
      </c>
      <c r="G7" s="8">
        <v>33</v>
      </c>
      <c r="H7" s="9">
        <f>VLOOKUP(F7,[1]Sheet1!$C$13:$E$77,3,FALSE)</f>
        <v>90</v>
      </c>
      <c r="I7" s="9">
        <v>50</v>
      </c>
      <c r="J7" s="9">
        <f>G7*H7+I7</f>
        <v>3020</v>
      </c>
      <c r="K7" s="8" t="s">
        <v>37</v>
      </c>
    </row>
    <row r="8" spans="1:11" ht="15" customHeight="1">
      <c r="A8" s="7">
        <v>5</v>
      </c>
      <c r="B8" s="8" t="s">
        <v>38</v>
      </c>
      <c r="C8" s="8" t="s">
        <v>39</v>
      </c>
      <c r="D8" s="8" t="s">
        <v>40</v>
      </c>
      <c r="E8" s="8" t="s">
        <v>5</v>
      </c>
      <c r="F8" s="8" t="s">
        <v>41</v>
      </c>
      <c r="G8" s="8">
        <v>16</v>
      </c>
      <c r="H8" s="9">
        <f>VLOOKUP(F8,[1]Sheet1!$C$13:$E$77,3,FALSE)</f>
        <v>50</v>
      </c>
      <c r="I8" s="9">
        <v>50</v>
      </c>
      <c r="J8" s="9">
        <f>G8*H8+I8</f>
        <v>850</v>
      </c>
      <c r="K8" s="8" t="s">
        <v>42</v>
      </c>
    </row>
    <row r="9" spans="1:11" ht="15" customHeight="1">
      <c r="A9" s="7">
        <v>6</v>
      </c>
      <c r="B9" s="8" t="s">
        <v>43</v>
      </c>
      <c r="C9" s="8" t="s">
        <v>44</v>
      </c>
      <c r="D9" s="8" t="s">
        <v>45</v>
      </c>
      <c r="E9" s="8" t="s">
        <v>5</v>
      </c>
      <c r="F9" s="8" t="s">
        <v>46</v>
      </c>
      <c r="G9" s="8">
        <v>35</v>
      </c>
      <c r="H9" s="9">
        <f>VLOOKUP(F9,[1]Sheet1!$C$13:$E$77,3,FALSE)</f>
        <v>70</v>
      </c>
      <c r="I9" s="9">
        <v>50</v>
      </c>
      <c r="J9" s="9">
        <f>G9*H9+I9</f>
        <v>2500</v>
      </c>
      <c r="K9" s="8" t="s">
        <v>47</v>
      </c>
    </row>
    <row r="10" spans="1:11" ht="15" customHeight="1">
      <c r="A10" s="7">
        <v>7</v>
      </c>
      <c r="B10" s="8" t="s">
        <v>48</v>
      </c>
      <c r="C10" s="8" t="s">
        <v>49</v>
      </c>
      <c r="D10" s="8" t="s">
        <v>50</v>
      </c>
      <c r="E10" s="8" t="s">
        <v>5</v>
      </c>
      <c r="F10" s="8" t="s">
        <v>51</v>
      </c>
      <c r="G10" s="8">
        <v>33</v>
      </c>
      <c r="H10" s="9">
        <f>VLOOKUP(F10,[1]Sheet1!$C$13:$E$77,3,FALSE)</f>
        <v>60</v>
      </c>
      <c r="I10" s="9">
        <v>50</v>
      </c>
      <c r="J10" s="9">
        <f>G10*H10+I10</f>
        <v>2030</v>
      </c>
      <c r="K10" s="8" t="s">
        <v>52</v>
      </c>
    </row>
    <row r="11" spans="1:11" ht="15" customHeight="1">
      <c r="A11" s="17">
        <v>8</v>
      </c>
      <c r="B11" s="18" t="s">
        <v>53</v>
      </c>
      <c r="C11" s="18" t="s">
        <v>54</v>
      </c>
      <c r="D11" s="18" t="s">
        <v>55</v>
      </c>
      <c r="E11" s="18" t="s">
        <v>5</v>
      </c>
      <c r="F11" s="19" t="s">
        <v>19</v>
      </c>
      <c r="G11" s="18">
        <v>18</v>
      </c>
      <c r="H11" s="20">
        <f>VLOOKUP(F11,[1]Sheet1!$C$13:$E$77,3,FALSE)</f>
        <v>60</v>
      </c>
      <c r="I11" s="20">
        <v>50</v>
      </c>
      <c r="J11" s="20">
        <f>G11*H11+I11</f>
        <v>1130</v>
      </c>
      <c r="K11" s="18" t="s">
        <v>56</v>
      </c>
    </row>
    <row r="12" spans="1:11" ht="15" customHeight="1">
      <c r="A12" s="7">
        <v>9</v>
      </c>
      <c r="B12" s="8" t="s">
        <v>57</v>
      </c>
      <c r="C12" s="8" t="s">
        <v>58</v>
      </c>
      <c r="D12" s="8" t="s">
        <v>59</v>
      </c>
      <c r="E12" s="8" t="s">
        <v>5</v>
      </c>
      <c r="F12" s="8" t="s">
        <v>60</v>
      </c>
      <c r="G12" s="8">
        <v>26</v>
      </c>
      <c r="H12" s="9">
        <f>VLOOKUP(F12,[1]Sheet1!$C$13:$E$77,3,FALSE)</f>
        <v>70</v>
      </c>
      <c r="I12" s="9">
        <v>50</v>
      </c>
      <c r="J12" s="9">
        <f>G12*H12+I12</f>
        <v>1870</v>
      </c>
      <c r="K12" s="8" t="s">
        <v>61</v>
      </c>
    </row>
    <row r="13" spans="1:11" ht="15" customHeight="1">
      <c r="A13" s="7">
        <v>10</v>
      </c>
      <c r="B13" s="8" t="s">
        <v>57</v>
      </c>
      <c r="C13" s="8" t="s">
        <v>62</v>
      </c>
      <c r="D13" s="8" t="s">
        <v>63</v>
      </c>
      <c r="E13" s="8" t="s">
        <v>5</v>
      </c>
      <c r="F13" s="8" t="s">
        <v>17</v>
      </c>
      <c r="G13" s="8">
        <v>15</v>
      </c>
      <c r="H13" s="9">
        <f>VLOOKUP(F13,[1]Sheet1!$C$13:$E$77,3,FALSE)</f>
        <v>60</v>
      </c>
      <c r="I13" s="9">
        <v>50</v>
      </c>
      <c r="J13" s="9">
        <f>G13*H13+I13</f>
        <v>950</v>
      </c>
      <c r="K13" s="8" t="s">
        <v>64</v>
      </c>
    </row>
    <row r="14" spans="1:11" ht="15" customHeight="1">
      <c r="A14" s="7">
        <v>11</v>
      </c>
      <c r="B14" s="8" t="s">
        <v>57</v>
      </c>
      <c r="C14" s="8" t="s">
        <v>65</v>
      </c>
      <c r="D14" s="8" t="s">
        <v>66</v>
      </c>
      <c r="E14" s="8" t="s">
        <v>5</v>
      </c>
      <c r="F14" s="8" t="s">
        <v>18</v>
      </c>
      <c r="G14" s="8">
        <v>17</v>
      </c>
      <c r="H14" s="9">
        <f>VLOOKUP(F14,[1]Sheet1!$C$13:$E$77,3,FALSE)</f>
        <v>90</v>
      </c>
      <c r="I14" s="9">
        <v>50</v>
      </c>
      <c r="J14" s="9">
        <f>G14*H14+I14</f>
        <v>1580</v>
      </c>
      <c r="K14" s="8" t="s">
        <v>67</v>
      </c>
    </row>
    <row r="15" spans="1:11" ht="15" customHeight="1">
      <c r="A15" s="7">
        <v>12</v>
      </c>
      <c r="B15" s="8" t="s">
        <v>57</v>
      </c>
      <c r="C15" s="8" t="s">
        <v>68</v>
      </c>
      <c r="D15" s="8" t="s">
        <v>69</v>
      </c>
      <c r="E15" s="8" t="s">
        <v>5</v>
      </c>
      <c r="F15" s="8" t="s">
        <v>1</v>
      </c>
      <c r="G15" s="8">
        <v>42</v>
      </c>
      <c r="H15" s="9">
        <f>VLOOKUP(F15,[1]Sheet1!$C$13:$E$77,3,FALSE)</f>
        <v>75</v>
      </c>
      <c r="I15" s="9">
        <v>50</v>
      </c>
      <c r="J15" s="9">
        <f>G15*H15+I15</f>
        <v>3200</v>
      </c>
      <c r="K15" s="8" t="s">
        <v>70</v>
      </c>
    </row>
    <row r="16" spans="1:11" ht="15" customHeight="1">
      <c r="A16" s="7">
        <v>13</v>
      </c>
      <c r="B16" s="8" t="s">
        <v>71</v>
      </c>
      <c r="C16" s="8" t="s">
        <v>72</v>
      </c>
      <c r="D16" s="8" t="s">
        <v>73</v>
      </c>
      <c r="E16" s="8" t="s">
        <v>5</v>
      </c>
      <c r="F16" s="8" t="s">
        <v>74</v>
      </c>
      <c r="G16" s="8">
        <v>18</v>
      </c>
      <c r="H16" s="9">
        <f>VLOOKUP(F16,[1]Sheet1!$C$13:$E$77,3,FALSE)</f>
        <v>70</v>
      </c>
      <c r="I16" s="9">
        <v>50</v>
      </c>
      <c r="J16" s="9">
        <f>G16*H16+I16</f>
        <v>1310</v>
      </c>
      <c r="K16" s="8" t="s">
        <v>75</v>
      </c>
    </row>
    <row r="17" spans="1:11" ht="15" customHeight="1">
      <c r="A17" s="21" t="s">
        <v>76</v>
      </c>
      <c r="B17" s="22"/>
      <c r="C17" s="22"/>
      <c r="D17" s="22"/>
      <c r="E17" s="22"/>
      <c r="F17" s="22"/>
      <c r="G17" s="22"/>
      <c r="H17" s="22"/>
      <c r="I17" s="23"/>
      <c r="J17" s="24">
        <f>SUM(J4:J16)</f>
        <v>23390</v>
      </c>
      <c r="K17" s="25"/>
    </row>
    <row r="18" spans="1:11" ht="15" customHeight="1">
      <c r="A18" s="10"/>
      <c r="B18"/>
      <c r="C18"/>
      <c r="D18"/>
      <c r="E18"/>
      <c r="F18"/>
      <c r="G18" s="4">
        <f>SUM(G4:G16)</f>
        <v>313</v>
      </c>
      <c r="H18" s="11"/>
      <c r="I18" s="11"/>
      <c r="J18" s="11"/>
      <c r="K18"/>
    </row>
    <row r="19" spans="1:11" s="3" customFormat="1" ht="30" customHeight="1">
      <c r="A19" s="15" t="s">
        <v>15</v>
      </c>
      <c r="B19" s="16"/>
      <c r="C19" s="16"/>
      <c r="D19" s="16"/>
      <c r="E19" s="16"/>
      <c r="F19" s="16"/>
      <c r="G19" s="16"/>
      <c r="H19" s="16"/>
      <c r="I19" s="16"/>
      <c r="J19" s="16"/>
    </row>
    <row r="20" spans="1:11" s="3" customFormat="1" ht="30" customHeight="1">
      <c r="A20" s="12" t="s">
        <v>0</v>
      </c>
      <c r="B20" s="12"/>
      <c r="C20" s="12"/>
      <c r="D20" s="12"/>
      <c r="E20" s="12"/>
      <c r="F20" s="12"/>
      <c r="G20" s="12"/>
      <c r="H20" s="12"/>
      <c r="I20" s="12"/>
      <c r="J20" s="12"/>
    </row>
  </sheetData>
  <sortState ref="B5:Q19">
    <sortCondition ref="B5"/>
  </sortState>
  <mergeCells count="7">
    <mergeCell ref="A20:J20"/>
    <mergeCell ref="G2:J2"/>
    <mergeCell ref="G1:J1"/>
    <mergeCell ref="A1:F1"/>
    <mergeCell ref="A2:F2"/>
    <mergeCell ref="A19:J19"/>
    <mergeCell ref="A17:I17"/>
  </mergeCells>
  <conditionalFormatting sqref="C21:C1048576 C3">
    <cfRule type="duplicateValues" dxfId="2" priority="3"/>
    <cfRule type="duplicateValues" dxfId="1" priority="4"/>
  </conditionalFormatting>
  <conditionalFormatting sqref="F11">
    <cfRule type="duplicateValues" dxfId="0" priority="1"/>
  </conditionalFormatting>
  <pageMargins left="0.4" right="0.23" top="0.51" bottom="0.47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2025-07-11T06:19:08Z</cp:lastPrinted>
  <dcterms:created xsi:type="dcterms:W3CDTF">2024-11-11T07:07:32Z</dcterms:created>
  <dcterms:modified xsi:type="dcterms:W3CDTF">2025-07-11T06:19:11Z</dcterms:modified>
</cp:coreProperties>
</file>