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9" i="1"/>
  <c r="G19" l="1"/>
  <c r="L14"/>
  <c r="L13"/>
  <c r="L12"/>
  <c r="L11"/>
  <c r="L10"/>
  <c r="L8"/>
  <c r="I5" l="1"/>
  <c r="L5" s="1"/>
  <c r="I6"/>
  <c r="L6" s="1"/>
  <c r="I7"/>
  <c r="L7" s="1"/>
  <c r="I9"/>
  <c r="L9" s="1"/>
  <c r="L15"/>
  <c r="I4"/>
  <c r="L4" s="1"/>
  <c r="L16" l="1"/>
</calcChain>
</file>

<file path=xl/sharedStrings.xml><?xml version="1.0" encoding="utf-8"?>
<sst xmlns="http://schemas.openxmlformats.org/spreadsheetml/2006/main" count="78" uniqueCount="59">
  <si>
    <t>INVOICE
PRAGATI LOGISTICS,SAMANTA SAHI KHUNTIA LANE,8984191006
GST No:21AGHPB9356M1Z9</t>
  </si>
  <si>
    <t>02/1/2025</t>
  </si>
  <si>
    <t>9381</t>
  </si>
  <si>
    <t>9382</t>
  </si>
  <si>
    <t>09/1/2025</t>
  </si>
  <si>
    <t>9388/9389</t>
  </si>
  <si>
    <t>9391</t>
  </si>
  <si>
    <t>10/1/2025</t>
  </si>
  <si>
    <t>9396</t>
  </si>
  <si>
    <t>17/1/2025</t>
  </si>
  <si>
    <t>9415</t>
  </si>
  <si>
    <t>18/1/2025</t>
  </si>
  <si>
    <t>9416</t>
  </si>
  <si>
    <t>30/1/2025</t>
  </si>
  <si>
    <t>9444</t>
  </si>
  <si>
    <t>9422</t>
  </si>
  <si>
    <t>31/1/2025</t>
  </si>
  <si>
    <t>9450</t>
  </si>
  <si>
    <t>9452</t>
  </si>
  <si>
    <t>9456</t>
  </si>
  <si>
    <t>Thanking you for your business.
PRAGATI LOGISTICS</t>
  </si>
  <si>
    <t>CHANDANPUR</t>
  </si>
  <si>
    <t>DASPALLA</t>
  </si>
  <si>
    <t>JAGATSINGHPUR</t>
  </si>
  <si>
    <t>JATNI</t>
  </si>
  <si>
    <t>JAJPUR TOWN</t>
  </si>
  <si>
    <t>RASULPUR KUAKHIA</t>
  </si>
  <si>
    <t>SOUTH BALANDA</t>
  </si>
  <si>
    <t>BALIAPAL</t>
  </si>
  <si>
    <t>CHANDANESWAR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</si>
  <si>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</si>
  <si>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</si>
  <si>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</si>
  <si>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</si>
  <si>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</si>
  <si>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</si>
  <si>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</si>
  <si>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</si>
  <si>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</si>
  <si>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TATA PIGMENTS LTD
Address:Budheswari Colony Plot No. 91 Bhubaneshwar 751006,9861097974
GST No:21AAACT6760D2ZP
</t>
  </si>
  <si>
    <t>RATE</t>
  </si>
  <si>
    <t>AMOUNT</t>
  </si>
  <si>
    <t>Kindly, verify &amp; confirm within 7 days, else GST will be filed by 20th FEB, 2025. 
GST to be paid by Consignor under Reverse Charge Mechanism(RCM) as per GST.</t>
  </si>
  <si>
    <t>DD.CH.</t>
  </si>
  <si>
    <t>LR CH.</t>
  </si>
  <si>
    <t>BH/10211</t>
  </si>
  <si>
    <t>BH/10212</t>
  </si>
  <si>
    <t>BH/10383</t>
  </si>
  <si>
    <t>BH/10387</t>
  </si>
  <si>
    <t>BH/10428</t>
  </si>
  <si>
    <t>BH/10612</t>
  </si>
  <si>
    <t>BH/10646</t>
  </si>
  <si>
    <t>BH/11129</t>
  </si>
  <si>
    <t>BH/11127</t>
  </si>
  <si>
    <t>BH/11138</t>
  </si>
  <si>
    <t>BH/11165</t>
  </si>
  <si>
    <t>BH/11166</t>
  </si>
  <si>
    <t xml:space="preserve">Bill Date:31/01/2025
Bill NO : 33499
Total Amount: 29790.00
</t>
  </si>
  <si>
    <t>(RUPEES TWENTY NINE THOUSAND SEVEN HUNDRED NINETY 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</si>
</sst>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horizontal="right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7</xdr:col>
      <xdr:colOff>361950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28575"/>
          <a:ext cx="4448175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</row>
        <row r="10">
          <cell r="I10" t="str">
            <v>DASPALLA</v>
          </cell>
          <cell r="J10">
            <v>1.85</v>
          </cell>
          <cell r="K10">
            <v>2.5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</row>
        <row r="30">
          <cell r="I30" t="str">
            <v>REMUNA</v>
          </cell>
          <cell r="J30">
            <v>1.85</v>
          </cell>
          <cell r="K30">
            <v>2.5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</row>
        <row r="37">
          <cell r="I37" t="str">
            <v>MATHANI</v>
          </cell>
          <cell r="K37">
            <v>2.5</v>
          </cell>
        </row>
        <row r="38">
          <cell r="I38" t="str">
            <v>DHENKIKOTE</v>
          </cell>
          <cell r="K38">
            <v>2.5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</row>
        <row r="44">
          <cell r="I44" t="str">
            <v>AUL</v>
          </cell>
          <cell r="K44">
            <v>2.5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</row>
        <row r="48">
          <cell r="I48" t="str">
            <v>BHANJANAGAR</v>
          </cell>
          <cell r="K48">
            <v>2.5</v>
          </cell>
        </row>
        <row r="49">
          <cell r="I49" t="str">
            <v>BALIAPAL</v>
          </cell>
          <cell r="K49">
            <v>2.5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</row>
        <row r="56">
          <cell r="I56" t="str">
            <v>DIGAPAHANDI</v>
          </cell>
          <cell r="K56">
            <v>2.5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</row>
        <row r="59">
          <cell r="I59" t="str">
            <v>HUMMA</v>
          </cell>
          <cell r="K59">
            <v>2.5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W6" sqref="W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8.8554687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2"/>
      <c r="I1" s="23" t="s">
        <v>0</v>
      </c>
      <c r="J1" s="23"/>
      <c r="K1" s="23"/>
      <c r="L1" s="23"/>
    </row>
    <row r="2" spans="1:12" ht="64.5" customHeight="1">
      <c r="A2" s="21" t="s">
        <v>39</v>
      </c>
      <c r="B2" s="22"/>
      <c r="C2" s="22"/>
      <c r="D2" s="22"/>
      <c r="E2" s="22"/>
      <c r="F2" s="22"/>
      <c r="G2" s="22"/>
      <c r="H2" s="22"/>
      <c r="I2" s="23" t="s">
        <v>57</v>
      </c>
      <c r="J2" s="23"/>
      <c r="K2" s="23"/>
      <c r="L2" s="23"/>
    </row>
    <row r="3" spans="1:12" s="6" customFormat="1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5" t="s">
        <v>40</v>
      </c>
      <c r="J3" s="5" t="s">
        <v>43</v>
      </c>
      <c r="K3" s="5" t="s">
        <v>44</v>
      </c>
      <c r="L3" s="5" t="s">
        <v>41</v>
      </c>
    </row>
    <row r="4" spans="1:12" s="11" customFormat="1">
      <c r="A4" s="9">
        <v>1</v>
      </c>
      <c r="B4" s="9" t="s">
        <v>1</v>
      </c>
      <c r="C4" s="9" t="s">
        <v>45</v>
      </c>
      <c r="D4" s="10" t="s">
        <v>30</v>
      </c>
      <c r="E4" s="9" t="s">
        <v>21</v>
      </c>
      <c r="F4" s="9" t="s">
        <v>2</v>
      </c>
      <c r="G4" s="9">
        <v>20</v>
      </c>
      <c r="H4" s="9">
        <v>500</v>
      </c>
      <c r="I4" s="7">
        <f>VLOOKUP(E4,'[1]TATA PIGMENTS'!$I$4:$K$59,3,FALSE)</f>
        <v>2.5</v>
      </c>
      <c r="J4" s="7">
        <v>0</v>
      </c>
      <c r="K4" s="7">
        <v>30</v>
      </c>
      <c r="L4" s="7">
        <f>H4*I4+J4+K4</f>
        <v>1280</v>
      </c>
    </row>
    <row r="5" spans="1:12" s="11" customFormat="1">
      <c r="A5" s="9">
        <v>2</v>
      </c>
      <c r="B5" s="9" t="s">
        <v>1</v>
      </c>
      <c r="C5" s="9" t="s">
        <v>46</v>
      </c>
      <c r="D5" s="10" t="s">
        <v>30</v>
      </c>
      <c r="E5" s="9" t="s">
        <v>21</v>
      </c>
      <c r="F5" s="9" t="s">
        <v>3</v>
      </c>
      <c r="G5" s="9">
        <v>5</v>
      </c>
      <c r="H5" s="9">
        <v>100</v>
      </c>
      <c r="I5" s="7">
        <f>VLOOKUP(E5,'[1]TATA PIGMENTS'!$I$4:$K$59,3,FALSE)</f>
        <v>2.5</v>
      </c>
      <c r="J5" s="7">
        <v>0</v>
      </c>
      <c r="K5" s="7">
        <v>30</v>
      </c>
      <c r="L5" s="7">
        <f t="shared" ref="L5:L15" si="0">H5*I5+J5+K5</f>
        <v>280</v>
      </c>
    </row>
    <row r="6" spans="1:12" s="11" customFormat="1">
      <c r="A6" s="9">
        <v>3</v>
      </c>
      <c r="B6" s="9" t="s">
        <v>4</v>
      </c>
      <c r="C6" s="9" t="s">
        <v>47</v>
      </c>
      <c r="D6" s="10" t="s">
        <v>30</v>
      </c>
      <c r="E6" s="9" t="s">
        <v>22</v>
      </c>
      <c r="F6" s="9" t="s">
        <v>5</v>
      </c>
      <c r="G6" s="9">
        <v>62</v>
      </c>
      <c r="H6" s="9">
        <v>1240</v>
      </c>
      <c r="I6" s="7">
        <f>VLOOKUP(E6,'[1]TATA PIGMENTS'!$I$4:$K$59,3,FALSE)</f>
        <v>2.5</v>
      </c>
      <c r="J6" s="7">
        <v>750</v>
      </c>
      <c r="K6" s="7">
        <v>30</v>
      </c>
      <c r="L6" s="7">
        <f t="shared" si="0"/>
        <v>3880</v>
      </c>
    </row>
    <row r="7" spans="1:12" s="11" customFormat="1">
      <c r="A7" s="9">
        <v>4</v>
      </c>
      <c r="B7" s="9" t="s">
        <v>4</v>
      </c>
      <c r="C7" s="9" t="s">
        <v>48</v>
      </c>
      <c r="D7" s="10" t="s">
        <v>30</v>
      </c>
      <c r="E7" s="9" t="s">
        <v>23</v>
      </c>
      <c r="F7" s="9" t="s">
        <v>6</v>
      </c>
      <c r="G7" s="9">
        <v>50</v>
      </c>
      <c r="H7" s="9">
        <v>1250</v>
      </c>
      <c r="I7" s="7">
        <f>VLOOKUP(E7,'[1]TATA PIGMENTS'!$I$4:$K$59,3,FALSE)</f>
        <v>2.5</v>
      </c>
      <c r="J7" s="7">
        <v>0</v>
      </c>
      <c r="K7" s="7">
        <v>30</v>
      </c>
      <c r="L7" s="7">
        <f t="shared" si="0"/>
        <v>3155</v>
      </c>
    </row>
    <row r="8" spans="1:12" s="11" customFormat="1">
      <c r="A8" s="9">
        <v>5</v>
      </c>
      <c r="B8" s="9" t="s">
        <v>7</v>
      </c>
      <c r="C8" s="9" t="s">
        <v>49</v>
      </c>
      <c r="D8" s="10" t="s">
        <v>30</v>
      </c>
      <c r="E8" s="9" t="s">
        <v>24</v>
      </c>
      <c r="F8" s="9" t="s">
        <v>8</v>
      </c>
      <c r="G8" s="9">
        <v>5</v>
      </c>
      <c r="H8" s="9">
        <v>100</v>
      </c>
      <c r="I8" s="7">
        <v>2.5</v>
      </c>
      <c r="J8" s="7">
        <v>0</v>
      </c>
      <c r="K8" s="7">
        <v>30</v>
      </c>
      <c r="L8" s="7">
        <f t="shared" si="0"/>
        <v>280</v>
      </c>
    </row>
    <row r="9" spans="1:12" s="11" customFormat="1">
      <c r="A9" s="9">
        <v>8</v>
      </c>
      <c r="B9" s="9" t="s">
        <v>9</v>
      </c>
      <c r="C9" s="9" t="s">
        <v>50</v>
      </c>
      <c r="D9" s="10" t="s">
        <v>30</v>
      </c>
      <c r="E9" s="9" t="s">
        <v>25</v>
      </c>
      <c r="F9" s="9" t="s">
        <v>10</v>
      </c>
      <c r="G9" s="9">
        <v>10</v>
      </c>
      <c r="H9" s="9">
        <v>250</v>
      </c>
      <c r="I9" s="7">
        <f>VLOOKUP(E9,'[1]TATA PIGMENTS'!$I$4:$K$59,3,FALSE)</f>
        <v>2.5</v>
      </c>
      <c r="J9" s="7">
        <v>0</v>
      </c>
      <c r="K9" s="7">
        <v>30</v>
      </c>
      <c r="L9" s="7">
        <f t="shared" si="0"/>
        <v>655</v>
      </c>
    </row>
    <row r="10" spans="1:12" s="11" customFormat="1">
      <c r="A10" s="9">
        <v>9</v>
      </c>
      <c r="B10" s="9" t="s">
        <v>11</v>
      </c>
      <c r="C10" s="9" t="s">
        <v>51</v>
      </c>
      <c r="D10" s="10" t="s">
        <v>30</v>
      </c>
      <c r="E10" s="9" t="s">
        <v>26</v>
      </c>
      <c r="F10" s="9" t="s">
        <v>12</v>
      </c>
      <c r="G10" s="9">
        <v>100</v>
      </c>
      <c r="H10" s="9">
        <v>1900</v>
      </c>
      <c r="I10" s="7">
        <v>2.5</v>
      </c>
      <c r="J10" s="7">
        <v>0</v>
      </c>
      <c r="K10" s="7">
        <v>30</v>
      </c>
      <c r="L10" s="7">
        <f t="shared" si="0"/>
        <v>4780</v>
      </c>
    </row>
    <row r="11" spans="1:12" s="11" customFormat="1">
      <c r="A11" s="9">
        <v>10</v>
      </c>
      <c r="B11" s="9" t="s">
        <v>13</v>
      </c>
      <c r="C11" s="9" t="s">
        <v>52</v>
      </c>
      <c r="D11" s="10" t="s">
        <v>30</v>
      </c>
      <c r="E11" s="9" t="s">
        <v>27</v>
      </c>
      <c r="F11" s="9" t="s">
        <v>14</v>
      </c>
      <c r="G11" s="9">
        <v>120</v>
      </c>
      <c r="H11" s="9">
        <v>3000</v>
      </c>
      <c r="I11" s="7">
        <v>3</v>
      </c>
      <c r="J11" s="7">
        <v>0</v>
      </c>
      <c r="K11" s="7">
        <v>30</v>
      </c>
      <c r="L11" s="7">
        <f t="shared" si="0"/>
        <v>9030</v>
      </c>
    </row>
    <row r="12" spans="1:12" s="11" customFormat="1">
      <c r="A12" s="9">
        <v>11</v>
      </c>
      <c r="B12" s="9" t="s">
        <v>13</v>
      </c>
      <c r="C12" s="9" t="s">
        <v>53</v>
      </c>
      <c r="D12" s="10" t="s">
        <v>30</v>
      </c>
      <c r="E12" s="9" t="s">
        <v>27</v>
      </c>
      <c r="F12" s="9" t="s">
        <v>15</v>
      </c>
      <c r="G12" s="9">
        <v>5</v>
      </c>
      <c r="H12" s="9">
        <v>100</v>
      </c>
      <c r="I12" s="7">
        <v>3</v>
      </c>
      <c r="J12" s="7">
        <v>0</v>
      </c>
      <c r="K12" s="7">
        <v>30</v>
      </c>
      <c r="L12" s="7">
        <f t="shared" si="0"/>
        <v>330</v>
      </c>
    </row>
    <row r="13" spans="1:12" s="11" customFormat="1">
      <c r="A13" s="9">
        <v>12</v>
      </c>
      <c r="B13" s="9" t="s">
        <v>16</v>
      </c>
      <c r="C13" s="9" t="s">
        <v>54</v>
      </c>
      <c r="D13" s="10" t="s">
        <v>30</v>
      </c>
      <c r="E13" s="9" t="s">
        <v>24</v>
      </c>
      <c r="F13" s="9" t="s">
        <v>17</v>
      </c>
      <c r="G13" s="9">
        <v>22</v>
      </c>
      <c r="H13" s="9">
        <v>412</v>
      </c>
      <c r="I13" s="7">
        <v>2.5</v>
      </c>
      <c r="J13" s="7">
        <v>0</v>
      </c>
      <c r="K13" s="7">
        <v>30</v>
      </c>
      <c r="L13" s="7">
        <f t="shared" si="0"/>
        <v>1060</v>
      </c>
    </row>
    <row r="14" spans="1:12" s="11" customFormat="1">
      <c r="A14" s="9">
        <v>13</v>
      </c>
      <c r="B14" s="9" t="s">
        <v>16</v>
      </c>
      <c r="C14" s="9" t="s">
        <v>55</v>
      </c>
      <c r="D14" s="10" t="s">
        <v>30</v>
      </c>
      <c r="E14" s="9" t="s">
        <v>28</v>
      </c>
      <c r="F14" s="9" t="s">
        <v>18</v>
      </c>
      <c r="G14" s="9">
        <v>25</v>
      </c>
      <c r="H14" s="9">
        <v>500</v>
      </c>
      <c r="I14" s="7">
        <v>3</v>
      </c>
      <c r="J14" s="8">
        <v>1000</v>
      </c>
      <c r="K14" s="7">
        <v>30</v>
      </c>
      <c r="L14" s="7">
        <f t="shared" si="0"/>
        <v>2530</v>
      </c>
    </row>
    <row r="15" spans="1:12" s="11" customFormat="1">
      <c r="A15" s="9">
        <v>14</v>
      </c>
      <c r="B15" s="9" t="s">
        <v>16</v>
      </c>
      <c r="C15" s="9" t="s">
        <v>56</v>
      </c>
      <c r="D15" s="10" t="s">
        <v>30</v>
      </c>
      <c r="E15" s="9" t="s">
        <v>29</v>
      </c>
      <c r="F15" s="9" t="s">
        <v>19</v>
      </c>
      <c r="G15" s="9">
        <v>25</v>
      </c>
      <c r="H15" s="9">
        <v>500</v>
      </c>
      <c r="I15" s="7">
        <v>3</v>
      </c>
      <c r="J15" s="7">
        <v>1000</v>
      </c>
      <c r="K15" s="7">
        <v>30</v>
      </c>
      <c r="L15" s="7">
        <f t="shared" si="0"/>
        <v>2530</v>
      </c>
    </row>
    <row r="16" spans="1:12" s="14" customFormat="1">
      <c r="A16" s="15" t="s">
        <v>58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3">
        <f>SUM(L4:L15)</f>
        <v>29790</v>
      </c>
    </row>
    <row r="17" spans="1:12" s="12" customFormat="1" ht="30" customHeight="1">
      <c r="A17" s="17" t="s">
        <v>42</v>
      </c>
      <c r="B17" s="17"/>
      <c r="C17" s="17"/>
      <c r="D17" s="17"/>
      <c r="E17" s="17"/>
      <c r="F17" s="17"/>
      <c r="G17" s="17"/>
      <c r="H17" s="17"/>
      <c r="I17" s="18"/>
      <c r="J17" s="18"/>
      <c r="K17" s="18"/>
      <c r="L17" s="18"/>
    </row>
    <row r="18" spans="1:12" s="3" customFormat="1" ht="30" customHeight="1">
      <c r="A18" s="19" t="s">
        <v>20</v>
      </c>
      <c r="B18" s="19"/>
      <c r="C18" s="19"/>
      <c r="D18" s="19"/>
      <c r="E18" s="19"/>
      <c r="F18" s="19"/>
      <c r="G18" s="19"/>
      <c r="H18" s="19"/>
      <c r="I18" s="20"/>
      <c r="J18" s="20"/>
      <c r="K18" s="20"/>
      <c r="L18" s="20"/>
    </row>
    <row r="19" spans="1:12">
      <c r="G19" s="4">
        <f>SUM(G4:G15)</f>
        <v>449</v>
      </c>
      <c r="H19" s="4">
        <f>SUM(H4:H15)</f>
        <v>9852</v>
      </c>
    </row>
  </sheetData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1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2025-02-19T13:11:01Z</cp:lastPrinted>
  <dcterms:created xsi:type="dcterms:W3CDTF">2025-02-07T07:06:20Z</dcterms:created>
  <dcterms:modified xsi:type="dcterms:W3CDTF">2025-02-19T13:11:02Z</dcterms:modified>
</cp:coreProperties>
</file>