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6" i="1"/>
  <c r="H7"/>
  <c r="J7" s="1"/>
  <c r="H4"/>
  <c r="J4" s="1"/>
  <c r="H5"/>
  <c r="J5" s="1"/>
  <c r="H8"/>
  <c r="J8" s="1"/>
  <c r="J9" l="1"/>
</calcChain>
</file>

<file path=xl/sharedStrings.xml><?xml version="1.0" encoding="utf-8"?>
<sst xmlns="http://schemas.openxmlformats.org/spreadsheetml/2006/main" count="41" uniqueCount="36">
  <si>
    <t>17/10/2025</t>
  </si>
  <si>
    <t>1143</t>
  </si>
  <si>
    <t>24/10/2025</t>
  </si>
  <si>
    <t>1176</t>
  </si>
  <si>
    <t>25/10/2025</t>
  </si>
  <si>
    <t>336</t>
  </si>
  <si>
    <t>11/10/2025</t>
  </si>
  <si>
    <t>311</t>
  </si>
  <si>
    <t>289</t>
  </si>
  <si>
    <t>BAJAPUR</t>
  </si>
  <si>
    <t>KHANDAPADA</t>
  </si>
  <si>
    <t>JATNI</t>
  </si>
  <si>
    <t>PURI</t>
  </si>
  <si>
    <t>BALASORE</t>
  </si>
  <si>
    <t>CTC</t>
  </si>
  <si>
    <t>DO/10723</t>
  </si>
  <si>
    <t>JA/13052</t>
  </si>
  <si>
    <t>JA/12455</t>
  </si>
  <si>
    <t>JA/12458</t>
  </si>
  <si>
    <t>MA/07583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</si>
  <si>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</si>
  <si>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</si>
  <si>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</si>
  <si>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</si>
  <si>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</si>
  <si>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</si>
  <si>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</si>
  <si>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</si>
  <si>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</si>
  <si>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</si>
  <si>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PRAGATI LOGISTICS,SAMANTA SAHI KHUNTIA LANE,8984191006
GST No:21AGHPB9356M1Z9</t>
  </si>
  <si>
    <t xml:space="preserve">ASPHA CHEMICAL WORKS
Address: SAMANTA SAHI,-753001 ODISHA,1234567891
GST No:21AACHR1832D1ZT
</t>
  </si>
  <si>
    <t>(RUPEES SEVEN HUNDRED THIRTY FIVE ONLY)</t>
  </si>
  <si>
    <t>Thanking you for your business.
PRAGATI LOGISTICS</t>
  </si>
  <si>
    <t xml:space="preserve">Bill Date : 31/10/2025
Bill NO : 19706
Total Amount : 625.00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</si>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</sst>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28612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L3" sqref="L3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8.140625" customWidth="1"/>
    <col min="9" max="9" width="7.7109375" customWidth="1"/>
  </cols>
  <sheetData>
    <row r="1" spans="1:10" s="1" customFormat="1" ht="90" customHeight="1">
      <c r="A1" s="16"/>
      <c r="B1" s="17"/>
      <c r="C1" s="17"/>
      <c r="D1" s="17"/>
      <c r="E1" s="17"/>
      <c r="F1" s="17"/>
      <c r="G1" s="18"/>
      <c r="H1" s="19" t="s">
        <v>30</v>
      </c>
      <c r="I1" s="19"/>
      <c r="J1" s="19"/>
    </row>
    <row r="2" spans="1:10" s="1" customFormat="1" ht="67.5" customHeight="1">
      <c r="A2" s="16" t="s">
        <v>31</v>
      </c>
      <c r="B2" s="17"/>
      <c r="C2" s="17"/>
      <c r="D2" s="17"/>
      <c r="E2" s="17"/>
      <c r="F2" s="17"/>
      <c r="G2" s="18"/>
      <c r="H2" s="20" t="s">
        <v>34</v>
      </c>
      <c r="I2" s="20"/>
      <c r="J2" s="20"/>
    </row>
    <row r="3" spans="1:10" s="6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  <c r="J3" s="5" t="s">
        <v>29</v>
      </c>
    </row>
    <row r="4" spans="1:10">
      <c r="A4" s="3">
        <v>1</v>
      </c>
      <c r="B4" s="3" t="s">
        <v>6</v>
      </c>
      <c r="C4" s="3" t="s">
        <v>17</v>
      </c>
      <c r="D4" s="3" t="s">
        <v>8</v>
      </c>
      <c r="E4" s="4" t="s">
        <v>14</v>
      </c>
      <c r="F4" s="3" t="s">
        <v>11</v>
      </c>
      <c r="G4" s="3">
        <v>3</v>
      </c>
      <c r="H4" s="7">
        <f>VLOOKUP(F4,'[1]ASPHA CHEM'!$C$4:$D$75,2,FALSE)</f>
        <v>35</v>
      </c>
      <c r="I4" s="7">
        <v>20</v>
      </c>
      <c r="J4" s="7">
        <f>G4*H4+I4</f>
        <v>125</v>
      </c>
    </row>
    <row r="5" spans="1:10">
      <c r="A5" s="3">
        <v>2</v>
      </c>
      <c r="B5" s="3" t="s">
        <v>6</v>
      </c>
      <c r="C5" s="3" t="s">
        <v>18</v>
      </c>
      <c r="D5" s="3" t="s">
        <v>7</v>
      </c>
      <c r="E5" s="4" t="s">
        <v>14</v>
      </c>
      <c r="F5" s="3" t="s">
        <v>12</v>
      </c>
      <c r="G5" s="3">
        <v>4</v>
      </c>
      <c r="H5" s="7">
        <f>VLOOKUP(F5,'[1]ASPHA CHEM'!$C$4:$D$75,2,FALSE)</f>
        <v>35</v>
      </c>
      <c r="I5" s="7">
        <v>20</v>
      </c>
      <c r="J5" s="7">
        <f>G5*H5+I5</f>
        <v>160</v>
      </c>
    </row>
    <row r="6" spans="1:10">
      <c r="A6" s="3">
        <v>3</v>
      </c>
      <c r="B6" s="3" t="s">
        <v>0</v>
      </c>
      <c r="C6" s="3" t="s">
        <v>15</v>
      </c>
      <c r="D6" s="3" t="s">
        <v>1</v>
      </c>
      <c r="E6" s="4" t="s">
        <v>14</v>
      </c>
      <c r="F6" s="4" t="s">
        <v>9</v>
      </c>
      <c r="G6" s="3">
        <v>3</v>
      </c>
      <c r="H6" s="7">
        <v>35</v>
      </c>
      <c r="I6" s="7">
        <v>20</v>
      </c>
      <c r="J6" s="7">
        <f>G6*H6+I6</f>
        <v>125</v>
      </c>
    </row>
    <row r="7" spans="1:10">
      <c r="A7" s="3">
        <v>4</v>
      </c>
      <c r="B7" s="3" t="s">
        <v>2</v>
      </c>
      <c r="C7" s="3" t="s">
        <v>16</v>
      </c>
      <c r="D7" s="3" t="s">
        <v>3</v>
      </c>
      <c r="E7" s="4" t="s">
        <v>14</v>
      </c>
      <c r="F7" s="3" t="s">
        <v>10</v>
      </c>
      <c r="G7" s="3">
        <v>4</v>
      </c>
      <c r="H7" s="7">
        <f>VLOOKUP(F7,'[1]ASPHA CHEM'!$C$4:$D$75,2,FALSE)</f>
        <v>35</v>
      </c>
      <c r="I7" s="7">
        <v>20</v>
      </c>
      <c r="J7" s="7">
        <f>G7*H7+I7</f>
        <v>160</v>
      </c>
    </row>
    <row r="8" spans="1:10">
      <c r="A8" s="3">
        <v>5</v>
      </c>
      <c r="B8" s="3" t="s">
        <v>4</v>
      </c>
      <c r="C8" s="3" t="s">
        <v>19</v>
      </c>
      <c r="D8" s="3" t="s">
        <v>5</v>
      </c>
      <c r="E8" s="4" t="s">
        <v>14</v>
      </c>
      <c r="F8" s="3" t="s">
        <v>13</v>
      </c>
      <c r="G8" s="3">
        <v>1</v>
      </c>
      <c r="H8" s="7">
        <f>VLOOKUP(F8,'[1]ASPHA CHEM'!$C$4:$D$75,2,FALSE)</f>
        <v>35</v>
      </c>
      <c r="I8" s="7">
        <v>20</v>
      </c>
      <c r="J8" s="7">
        <f>G8*H8+I8</f>
        <v>55</v>
      </c>
    </row>
    <row r="9" spans="1:10" s="9" customFormat="1">
      <c r="A9" s="10" t="s">
        <v>32</v>
      </c>
      <c r="B9" s="11"/>
      <c r="C9" s="11"/>
      <c r="D9" s="11"/>
      <c r="E9" s="11"/>
      <c r="F9" s="11"/>
      <c r="G9" s="11"/>
      <c r="H9" s="12"/>
      <c r="I9" s="13"/>
      <c r="J9" s="8">
        <f>SUM(J2:J8)</f>
        <v>625</v>
      </c>
    </row>
    <row r="10" spans="1:10" s="9" customFormat="1" ht="30" customHeight="1">
      <c r="A10" s="14" t="s">
        <v>35</v>
      </c>
      <c r="B10" s="14"/>
      <c r="C10" s="14"/>
      <c r="D10" s="14"/>
      <c r="E10" s="14"/>
      <c r="F10" s="14"/>
      <c r="G10" s="14"/>
      <c r="H10" s="15"/>
      <c r="I10" s="15"/>
      <c r="J10" s="15"/>
    </row>
    <row r="11" spans="1:10" s="9" customFormat="1" ht="30" customHeight="1">
      <c r="A11" s="14" t="s">
        <v>33</v>
      </c>
      <c r="B11" s="14"/>
      <c r="C11" s="14"/>
      <c r="D11" s="14"/>
      <c r="E11" s="14"/>
      <c r="F11" s="14"/>
      <c r="G11" s="14"/>
      <c r="H11" s="15"/>
      <c r="I11" s="15"/>
      <c r="J11" s="15"/>
    </row>
    <row r="12" spans="1:10">
      <c r="G12" s="2">
        <v>17</v>
      </c>
    </row>
  </sheetData>
  <sortState ref="B4:J8">
    <sortCondition ref="B3"/>
  </sortState>
  <mergeCells count="7">
    <mergeCell ref="A9:I9"/>
    <mergeCell ref="A10:J10"/>
    <mergeCell ref="A11:J11"/>
    <mergeCell ref="A1:G1"/>
    <mergeCell ref="H1:J1"/>
    <mergeCell ref="A2:G2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2025-11-14T11:14:56Z</dcterms:created>
  <dcterms:modified xsi:type="dcterms:W3CDTF">2025-11-15T04:15:45Z</dcterms:modified>
</cp:coreProperties>
</file>