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L6"/>
  <c r="I6"/>
  <c r="J5"/>
  <c r="I5"/>
  <c r="H5"/>
  <c r="L5" s="1"/>
  <c r="J4"/>
  <c r="I4"/>
  <c r="H4"/>
  <c r="L4" l="1"/>
  <c r="L7" s="1"/>
</calcChain>
</file>

<file path=xl/sharedStrings.xml><?xml version="1.0" encoding="utf-8"?>
<sst xmlns="http://schemas.openxmlformats.org/spreadsheetml/2006/main" count="33" uniqueCount="31">
  <si>
    <t>02/3/2026</t>
  </si>
  <si>
    <t>1050</t>
  </si>
  <si>
    <t>19/3/2026</t>
  </si>
  <si>
    <t>1120</t>
  </si>
  <si>
    <t>17/3/2026</t>
  </si>
  <si>
    <t>1112</t>
  </si>
  <si>
    <t>JAJPUR ROAD</t>
  </si>
  <si>
    <t>PURI</t>
  </si>
  <si>
    <t>BIRAMITRAPUR</t>
  </si>
  <si>
    <t>DO/17175</t>
  </si>
  <si>
    <t>DO/17986</t>
  </si>
  <si>
    <t>MA/12664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</si>
  <si>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</si>
  <si>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</si>
  <si>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</si>
  <si>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</si>
  <si>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</si>
  <si>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</si>
  <si>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</si>
  <si>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</si>
  <si>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</si>
  <si>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</si>
  <si>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LR.CH.</t>
  </si>
  <si>
    <t>AMT.</t>
  </si>
  <si>
    <t>CTC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</si>
  <si>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</si>
  <si>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</si>
  <si>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</si>
  <si>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(RUPEES TWO THOUAND ONE HUNDRED EIGHTY FOUR ONLY)</t>
  </si>
  <si>
    <t>Kindly, verify &amp; confirm within 7 days, else GST will be filed by 20th APRIL, 2026
GST to be paid by Consignor under Reverse Charge Mechanism(RCM) as per GST.</t>
  </si>
  <si>
    <t>Bill Date: 31/03/2026
Bill NO : 29782
Total Amount : 2184.00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</si>
</sst>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7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95250"/>
          <a:ext cx="38385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7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25</v>
      </c>
      <c r="J1" s="19"/>
      <c r="K1" s="19"/>
      <c r="L1" s="20"/>
    </row>
    <row r="2" spans="1:12" s="1" customFormat="1" ht="79.5" customHeight="1">
      <c r="A2" s="15" t="s">
        <v>26</v>
      </c>
      <c r="B2" s="16"/>
      <c r="C2" s="16"/>
      <c r="D2" s="16"/>
      <c r="E2" s="16"/>
      <c r="F2" s="16"/>
      <c r="G2" s="16"/>
      <c r="H2" s="17"/>
      <c r="I2" s="18" t="s">
        <v>30</v>
      </c>
      <c r="J2" s="19"/>
      <c r="K2" s="19"/>
      <c r="L2" s="20"/>
    </row>
    <row r="3" spans="1:12" s="2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3">
        <v>1</v>
      </c>
      <c r="B4" s="3" t="s">
        <v>0</v>
      </c>
      <c r="C4" s="3" t="s">
        <v>9</v>
      </c>
      <c r="D4" s="3" t="s">
        <v>1</v>
      </c>
      <c r="E4" s="6" t="s">
        <v>24</v>
      </c>
      <c r="F4" s="3" t="s">
        <v>6</v>
      </c>
      <c r="G4" s="3">
        <v>4</v>
      </c>
      <c r="H4" s="5">
        <f>VLOOKUP(F4,'[1]ANIK INDUSTRI'!$C$4:$D$92,2,FALSE)</f>
        <v>40</v>
      </c>
      <c r="I4" s="5">
        <f>G4*2</f>
        <v>8</v>
      </c>
      <c r="J4" s="5">
        <f>VLOOKUP(F4,'[1]ANIK INDUSTRI'!$C$4:$E$92,3,FALSE)*G4</f>
        <v>40</v>
      </c>
      <c r="K4" s="5">
        <v>50</v>
      </c>
      <c r="L4" s="5">
        <f>G4*H4+I4+J4+K4</f>
        <v>258</v>
      </c>
    </row>
    <row r="5" spans="1:12">
      <c r="A5" s="3">
        <v>2</v>
      </c>
      <c r="B5" s="3" t="s">
        <v>2</v>
      </c>
      <c r="C5" s="3" t="s">
        <v>10</v>
      </c>
      <c r="D5" s="3" t="s">
        <v>3</v>
      </c>
      <c r="E5" s="6" t="s">
        <v>24</v>
      </c>
      <c r="F5" s="3" t="s">
        <v>7</v>
      </c>
      <c r="G5" s="3">
        <v>9</v>
      </c>
      <c r="H5" s="5">
        <f>VLOOKUP(F5,'[1]ANIK INDUSTRI'!$C$4:$D$92,2,FALSE)</f>
        <v>40</v>
      </c>
      <c r="I5" s="5">
        <f>G5*2</f>
        <v>18</v>
      </c>
      <c r="J5" s="5">
        <f>VLOOKUP(F5,'[1]ANIK INDUSTRI'!$C$4:$E$92,3,FALSE)*G5</f>
        <v>90</v>
      </c>
      <c r="K5" s="5">
        <v>50</v>
      </c>
      <c r="L5" s="5">
        <f>G5*H5+I5+J5+K5</f>
        <v>518</v>
      </c>
    </row>
    <row r="6" spans="1:12">
      <c r="A6" s="3">
        <v>3</v>
      </c>
      <c r="B6" s="3" t="s">
        <v>4</v>
      </c>
      <c r="C6" s="3" t="s">
        <v>11</v>
      </c>
      <c r="D6" s="3" t="s">
        <v>5</v>
      </c>
      <c r="E6" s="6" t="s">
        <v>24</v>
      </c>
      <c r="F6" s="3" t="s">
        <v>8</v>
      </c>
      <c r="G6" s="3">
        <v>14</v>
      </c>
      <c r="H6" s="5">
        <v>75</v>
      </c>
      <c r="I6" s="5">
        <f>G6*2</f>
        <v>28</v>
      </c>
      <c r="J6" s="5">
        <v>280</v>
      </c>
      <c r="K6" s="5">
        <v>50</v>
      </c>
      <c r="L6" s="5">
        <f>G6*H6+I6+J6+K6</f>
        <v>1408</v>
      </c>
    </row>
    <row r="7" spans="1:12" s="8" customFormat="1" ht="15" customHeight="1">
      <c r="A7" s="10" t="s">
        <v>28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7">
        <f>SUM(L4:L6)</f>
        <v>2184</v>
      </c>
    </row>
    <row r="8" spans="1:12" s="8" customFormat="1" ht="30" customHeight="1">
      <c r="A8" s="13" t="s">
        <v>29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8" customFormat="1" ht="30" customHeight="1">
      <c r="A9" s="13" t="s">
        <v>27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>
      <c r="G10" s="9">
        <f>SUM(G4:G6)</f>
        <v>27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5799999999999999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2026-04-14T05:10:30Z</cp:lastPrinted>
  <dcterms:created xsi:type="dcterms:W3CDTF">2026-04-10T05:56:49Z</dcterms:created>
  <dcterms:modified xsi:type="dcterms:W3CDTF">2026-04-14T05:10:32Z</dcterms:modified>
</cp:coreProperties>
</file>