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9440" windowHeight="11160"/>
  </bookViews>
  <sheets>
    <sheet name="Sheet1" sheetId="1" r:id="rId1"/>
    <sheet name="Sheet3" sheetId="5" r:id="rId2"/>
    <sheet name="Sheet2" sheetId="6" r:id="rId3"/>
    <sheet name="Sheet4" sheetId="7" r:id="rId4"/>
  </sheets>
  <externalReferences>
    <externalReference r:id="rId5"/>
  </externalReferences>
  <definedNames>
    <definedName name="_xlnm._FilterDatabase" localSheetId="0" hidden="1">Sheet1!$A$8:$L$20</definedName>
    <definedName name="_xlnm.Print_Titles" localSheetId="0">Sheet1!$2:$7</definedName>
  </definedNames>
  <calcPr calcId="144525"/>
</workbook>
</file>

<file path=xl/calcChain.xml><?xml version="1.0" encoding="utf-8"?>
<calcChain xmlns="http://schemas.openxmlformats.org/spreadsheetml/2006/main">
  <c r="G17" i="1" l="1"/>
  <c r="I15" i="1"/>
  <c r="H15" i="1"/>
  <c r="I14" i="1"/>
  <c r="H14" i="1"/>
  <c r="I13" i="1"/>
  <c r="H13" i="1"/>
  <c r="I12" i="1"/>
  <c r="H12" i="1"/>
  <c r="I11" i="1"/>
  <c r="H11" i="1"/>
  <c r="I10" i="1"/>
  <c r="H10" i="1"/>
  <c r="A10" i="1"/>
  <c r="A11" i="1" s="1"/>
  <c r="A12" i="1" s="1"/>
  <c r="A13" i="1" s="1"/>
  <c r="A14" i="1" s="1"/>
  <c r="A15" i="1" s="1"/>
  <c r="I9" i="1"/>
  <c r="H9" i="1"/>
  <c r="L10" i="1" l="1"/>
  <c r="L11" i="1"/>
  <c r="L12" i="1"/>
  <c r="L13" i="1"/>
  <c r="L14" i="1"/>
  <c r="L15" i="1"/>
  <c r="L9" i="1"/>
  <c r="L16" i="1" l="1"/>
</calcChain>
</file>

<file path=xl/sharedStrings.xml><?xml version="1.0" encoding="utf-8"?>
<sst xmlns="http://schemas.openxmlformats.org/spreadsheetml/2006/main" count="71" uniqueCount="59">
  <si>
    <t>DECLARATION :</t>
  </si>
  <si>
    <t>GST will be paid by party under reverse charge mechanism.</t>
  </si>
  <si>
    <t>No input tax credit has been taken by us on above bill.</t>
  </si>
  <si>
    <t>PRAGATI LOGISTICS</t>
  </si>
  <si>
    <t>HSN CODE-996791</t>
  </si>
  <si>
    <t xml:space="preserve">TO, </t>
  </si>
  <si>
    <t>M/S N RANGA RAO &amp; SONS PVT. LTD.</t>
  </si>
  <si>
    <t>JAGATPUR, CUTTACK</t>
  </si>
  <si>
    <t>GSTIN : 21AAECN8103G1ZX</t>
  </si>
  <si>
    <t>GSTIN : 21AGHPB9356M1Z9</t>
  </si>
  <si>
    <t>SL.</t>
  </si>
  <si>
    <t>DATE</t>
  </si>
  <si>
    <t>LR NO.</t>
  </si>
  <si>
    <t>FROM</t>
  </si>
  <si>
    <t>DESTINATION</t>
  </si>
  <si>
    <t>CASE</t>
  </si>
  <si>
    <t>RATE</t>
  </si>
  <si>
    <t>HML</t>
  </si>
  <si>
    <t>DD.CH.</t>
  </si>
  <si>
    <t>LR CH.</t>
  </si>
  <si>
    <t>AMT.</t>
  </si>
  <si>
    <t>Thanking You…</t>
  </si>
  <si>
    <t>INV. NO.</t>
  </si>
  <si>
    <t>Kindly, verify &amp; confirm within 7 days.
GST to be paid by Consignor under Reverse Charge Mechanism(RCM) as per GST.</t>
  </si>
  <si>
    <t>PARTY NAME</t>
  </si>
  <si>
    <t>CTC</t>
  </si>
  <si>
    <t>DASARATHPUR</t>
  </si>
  <si>
    <t>MALATI PUJA BHANDAR</t>
  </si>
  <si>
    <t>BALUGAON</t>
  </si>
  <si>
    <t>INVOICE DATE : 30/04/2026</t>
  </si>
  <si>
    <t>MONTH   : APRIL, 2026</t>
  </si>
  <si>
    <t xml:space="preserve">ROSHNI COSMETICS </t>
  </si>
  <si>
    <t>BASUDEVPUR</t>
  </si>
  <si>
    <t>JAY JAGANNATH DISTRIBUTORS</t>
  </si>
  <si>
    <t>01/5/2026</t>
  </si>
  <si>
    <t>PL/JA/01690</t>
  </si>
  <si>
    <t>204</t>
  </si>
  <si>
    <t>NIMAPARA</t>
  </si>
  <si>
    <t>SAI RAM AGENCY</t>
  </si>
  <si>
    <t>PL/JA/01764</t>
  </si>
  <si>
    <t>211</t>
  </si>
  <si>
    <t>PL/JA/01769</t>
  </si>
  <si>
    <t>223</t>
  </si>
  <si>
    <t>PL/JA/01788</t>
  </si>
  <si>
    <t>199</t>
  </si>
  <si>
    <t>KEONJHAR</t>
  </si>
  <si>
    <t>PINAKI ASSOCIATE</t>
  </si>
  <si>
    <t>PL/JA/01820</t>
  </si>
  <si>
    <t>222</t>
  </si>
  <si>
    <t>PL/JA/01876</t>
  </si>
  <si>
    <t>183</t>
  </si>
  <si>
    <t>KARANJIA</t>
  </si>
  <si>
    <t>SHYAM RAS</t>
  </si>
  <si>
    <t>03/5/2026</t>
  </si>
  <si>
    <t>PL/JA/01791</t>
  </si>
  <si>
    <t>171</t>
  </si>
  <si>
    <t>BHAWANI ENTERPRISES</t>
  </si>
  <si>
    <t>(RUPEES FOUR THOUSAND SEVEN HUNDRED SIXTY SEVEN ONLY)</t>
  </si>
  <si>
    <t>BILL NO : 2433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</si>
</sst>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;@"/>
    <numFmt numFmtId="165" formatCode="0.000"/>
  </numFmts>
  <fonts count="17"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8"/>
      <color theme="1"/>
      <name val="Calibri"/>
      <family val="2"/>
    </font>
    <font>
      <sz val="9"/>
      <color indexed="8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000000"/>
      <name val="Kinnari"/>
    </font>
    <font>
      <sz val="9.5"/>
      <color theme="1"/>
      <name val="URW Palladio L"/>
    </font>
    <font>
      <sz val="9.5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91">
    <xf numFmtId="0" fontId="0" fillId="0" borderId="0" xfId="0"/>
    <xf numFmtId="0" fontId="0" fillId="0" borderId="0" xfId="0" applyAlignment="1">
      <alignment horizontal="center"/>
    </xf>
    <xf numFmtId="0" fontId="3" fillId="0" borderId="0" xfId="0" applyNumberFormat="1" applyFont="1" applyAlignment="1">
      <alignment horizontal="left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15" fontId="0" fillId="0" borderId="0" xfId="0" applyNumberFormat="1"/>
    <xf numFmtId="0" fontId="5" fillId="0" borderId="0" xfId="0" applyFont="1" applyFill="1" applyBorder="1" applyAlignment="1">
      <alignment horizontal="center" vertical="center" wrapText="1"/>
    </xf>
    <xf numFmtId="164" fontId="6" fillId="0" borderId="0" xfId="0" applyNumberFormat="1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2" fontId="0" fillId="0" borderId="0" xfId="0" applyNumberFormat="1" applyFont="1" applyBorder="1"/>
    <xf numFmtId="2" fontId="0" fillId="0" borderId="0" xfId="0" applyNumberFormat="1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2" fontId="9" fillId="0" borderId="0" xfId="0" applyNumberFormat="1" applyFont="1" applyFill="1" applyBorder="1" applyAlignment="1">
      <alignment horizontal="right" vertical="center" wrapText="1"/>
    </xf>
    <xf numFmtId="0" fontId="0" fillId="0" borderId="0" xfId="0" applyBorder="1"/>
    <xf numFmtId="0" fontId="3" fillId="2" borderId="0" xfId="0" applyFont="1" applyFill="1" applyAlignment="1">
      <alignment horizontal="left" vertical="center"/>
    </xf>
    <xf numFmtId="2" fontId="11" fillId="2" borderId="0" xfId="0" applyNumberFormat="1" applyFont="1" applyFill="1" applyAlignment="1">
      <alignment vertical="center"/>
    </xf>
    <xf numFmtId="164" fontId="3" fillId="2" borderId="0" xfId="0" applyNumberFormat="1" applyFont="1" applyFill="1" applyBorder="1" applyAlignment="1">
      <alignment horizontal="left" vertical="center"/>
    </xf>
    <xf numFmtId="164" fontId="12" fillId="2" borderId="0" xfId="0" applyNumberFormat="1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NumberFormat="1" applyFont="1" applyFill="1" applyAlignment="1">
      <alignment horizontal="center"/>
    </xf>
    <xf numFmtId="0" fontId="3" fillId="2" borderId="0" xfId="0" applyNumberFormat="1" applyFont="1" applyFill="1" applyAlignment="1">
      <alignment horizontal="left"/>
    </xf>
    <xf numFmtId="0" fontId="3" fillId="2" borderId="0" xfId="0" applyFont="1" applyFill="1" applyAlignment="1"/>
    <xf numFmtId="0" fontId="3" fillId="2" borderId="0" xfId="0" applyNumberFormat="1" applyFont="1" applyFill="1" applyAlignment="1">
      <alignment horizontal="center" wrapText="1"/>
    </xf>
    <xf numFmtId="0" fontId="0" fillId="2" borderId="0" xfId="0" applyNumberFormat="1" applyFont="1" applyFill="1" applyAlignment="1">
      <alignment horizontal="center"/>
    </xf>
    <xf numFmtId="0" fontId="11" fillId="2" borderId="0" xfId="0" applyNumberFormat="1" applyFont="1" applyFill="1" applyAlignment="1">
      <alignment horizontal="right"/>
    </xf>
    <xf numFmtId="0" fontId="14" fillId="2" borderId="0" xfId="0" applyFont="1" applyFill="1" applyBorder="1" applyAlignment="1">
      <alignment horizontal="center" vertical="center"/>
    </xf>
    <xf numFmtId="0" fontId="3" fillId="2" borderId="0" xfId="0" applyNumberFormat="1" applyFont="1" applyFill="1" applyAlignment="1"/>
    <xf numFmtId="0" fontId="3" fillId="2" borderId="0" xfId="0" applyNumberFormat="1" applyFont="1" applyFill="1" applyBorder="1" applyAlignment="1">
      <alignment horizontal="left" vertical="center"/>
    </xf>
    <xf numFmtId="164" fontId="3" fillId="2" borderId="0" xfId="0" applyNumberFormat="1" applyFont="1" applyFill="1" applyBorder="1" applyAlignment="1">
      <alignment horizontal="left" vertical="top" wrapText="1"/>
    </xf>
    <xf numFmtId="164" fontId="3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4" fillId="2" borderId="0" xfId="0" applyNumberFormat="1" applyFont="1" applyFill="1" applyBorder="1" applyAlignment="1">
      <alignment horizontal="center" vertical="center"/>
    </xf>
    <xf numFmtId="0" fontId="0" fillId="0" borderId="1" xfId="0" applyNumberFormat="1" applyFont="1" applyBorder="1"/>
    <xf numFmtId="2" fontId="0" fillId="0" borderId="1" xfId="0" applyNumberFormat="1" applyFont="1" applyBorder="1"/>
    <xf numFmtId="0" fontId="0" fillId="0" borderId="2" xfId="0" applyNumberFormat="1" applyFont="1" applyBorder="1"/>
    <xf numFmtId="0" fontId="0" fillId="0" borderId="6" xfId="0" applyNumberFormat="1" applyFont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164" fontId="3" fillId="2" borderId="12" xfId="0" applyNumberFormat="1" applyFont="1" applyFill="1" applyBorder="1" applyAlignment="1">
      <alignment horizontal="left"/>
    </xf>
    <xf numFmtId="0" fontId="3" fillId="2" borderId="12" xfId="0" applyFont="1" applyFill="1" applyBorder="1" applyAlignment="1">
      <alignment horizontal="left"/>
    </xf>
    <xf numFmtId="0" fontId="3" fillId="2" borderId="12" xfId="0" applyFont="1" applyFill="1" applyBorder="1" applyAlignment="1"/>
    <xf numFmtId="0" fontId="3" fillId="2" borderId="12" xfId="0" applyNumberFormat="1" applyFont="1" applyFill="1" applyBorder="1" applyAlignment="1">
      <alignment horizontal="left"/>
    </xf>
    <xf numFmtId="0" fontId="11" fillId="2" borderId="12" xfId="0" applyNumberFormat="1" applyFont="1" applyFill="1" applyBorder="1" applyAlignment="1">
      <alignment horizontal="right"/>
    </xf>
    <xf numFmtId="0" fontId="3" fillId="2" borderId="13" xfId="0" applyFont="1" applyFill="1" applyBorder="1" applyAlignment="1"/>
    <xf numFmtId="0" fontId="3" fillId="2" borderId="14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vertical="center"/>
    </xf>
    <xf numFmtId="0" fontId="3" fillId="2" borderId="0" xfId="0" applyNumberFormat="1" applyFont="1" applyFill="1" applyBorder="1" applyAlignment="1">
      <alignment horizontal="left" vertical="center" wrapText="1"/>
    </xf>
    <xf numFmtId="2" fontId="11" fillId="2" borderId="0" xfId="0" applyNumberFormat="1" applyFont="1" applyFill="1" applyBorder="1" applyAlignment="1">
      <alignment vertical="center"/>
    </xf>
    <xf numFmtId="0" fontId="3" fillId="2" borderId="15" xfId="0" applyFont="1" applyFill="1" applyBorder="1" applyAlignment="1">
      <alignment horizontal="left" vertical="center"/>
    </xf>
    <xf numFmtId="0" fontId="13" fillId="2" borderId="14" xfId="0" applyFont="1" applyFill="1" applyBorder="1" applyAlignment="1">
      <alignment horizontal="left" vertical="center"/>
    </xf>
    <xf numFmtId="0" fontId="14" fillId="2" borderId="14" xfId="0" applyNumberFormat="1" applyFont="1" applyFill="1" applyBorder="1" applyAlignment="1">
      <alignment horizontal="left" vertical="center"/>
    </xf>
    <xf numFmtId="0" fontId="3" fillId="2" borderId="0" xfId="0" applyNumberFormat="1" applyFont="1" applyFill="1" applyBorder="1" applyAlignment="1">
      <alignment vertical="center"/>
    </xf>
    <xf numFmtId="0" fontId="10" fillId="2" borderId="16" xfId="0" applyFont="1" applyFill="1" applyBorder="1" applyAlignment="1">
      <alignment horizontal="left" vertical="center"/>
    </xf>
    <xf numFmtId="164" fontId="3" fillId="2" borderId="17" xfId="0" applyNumberFormat="1" applyFont="1" applyFill="1" applyBorder="1" applyAlignment="1">
      <alignment horizontal="left" vertical="center"/>
    </xf>
    <xf numFmtId="0" fontId="3" fillId="2" borderId="17" xfId="0" applyFont="1" applyFill="1" applyBorder="1" applyAlignment="1">
      <alignment horizontal="left" vertical="center"/>
    </xf>
    <xf numFmtId="0" fontId="3" fillId="2" borderId="17" xfId="0" applyNumberFormat="1" applyFont="1" applyFill="1" applyBorder="1" applyAlignment="1">
      <alignment vertical="center"/>
    </xf>
    <xf numFmtId="0" fontId="3" fillId="2" borderId="17" xfId="0" applyNumberFormat="1" applyFont="1" applyFill="1" applyBorder="1" applyAlignment="1">
      <alignment horizontal="left" vertical="center" wrapText="1"/>
    </xf>
    <xf numFmtId="165" fontId="11" fillId="2" borderId="17" xfId="0" applyNumberFormat="1" applyFont="1" applyFill="1" applyBorder="1" applyAlignment="1">
      <alignment horizontal="left" vertical="center" indent="6"/>
    </xf>
    <xf numFmtId="0" fontId="3" fillId="2" borderId="18" xfId="0" applyFont="1" applyFill="1" applyBorder="1" applyAlignment="1">
      <alignment horizontal="left" vertical="center"/>
    </xf>
    <xf numFmtId="0" fontId="15" fillId="0" borderId="2" xfId="0" applyNumberFormat="1" applyFont="1" applyBorder="1" applyAlignment="1">
      <alignment horizontal="center"/>
    </xf>
    <xf numFmtId="0" fontId="15" fillId="0" borderId="8" xfId="0" applyNumberFormat="1" applyFont="1" applyBorder="1" applyAlignment="1">
      <alignment horizontal="center"/>
    </xf>
    <xf numFmtId="0" fontId="15" fillId="0" borderId="9" xfId="0" applyNumberFormat="1" applyFont="1" applyBorder="1" applyAlignment="1">
      <alignment horizontal="center"/>
    </xf>
    <xf numFmtId="2" fontId="15" fillId="0" borderId="9" xfId="0" applyNumberFormat="1" applyFont="1" applyBorder="1" applyAlignment="1">
      <alignment horizontal="center"/>
    </xf>
    <xf numFmtId="2" fontId="0" fillId="0" borderId="7" xfId="0" applyNumberFormat="1" applyFont="1" applyBorder="1"/>
    <xf numFmtId="2" fontId="15" fillId="0" borderId="10" xfId="0" applyNumberFormat="1" applyFont="1" applyBorder="1" applyAlignment="1">
      <alignment horizontal="center"/>
    </xf>
    <xf numFmtId="0" fontId="0" fillId="0" borderId="20" xfId="0" applyNumberFormat="1" applyFont="1" applyBorder="1" applyAlignment="1">
      <alignment horizontal="center"/>
    </xf>
    <xf numFmtId="0" fontId="0" fillId="0" borderId="21" xfId="0" applyNumberFormat="1" applyFont="1" applyBorder="1"/>
    <xf numFmtId="2" fontId="0" fillId="0" borderId="21" xfId="0" applyNumberFormat="1" applyFont="1" applyBorder="1"/>
    <xf numFmtId="2" fontId="0" fillId="0" borderId="22" xfId="0" applyNumberFormat="1" applyFont="1" applyBorder="1"/>
    <xf numFmtId="0" fontId="16" fillId="0" borderId="1" xfId="0" applyNumberFormat="1" applyFont="1" applyBorder="1"/>
    <xf numFmtId="0" fontId="16" fillId="0" borderId="21" xfId="0" applyNumberFormat="1" applyFont="1" applyBorder="1"/>
    <xf numFmtId="0" fontId="0" fillId="0" borderId="23" xfId="0" applyNumberFormat="1" applyFont="1" applyBorder="1" applyAlignment="1">
      <alignment horizontal="center"/>
    </xf>
    <xf numFmtId="0" fontId="0" fillId="0" borderId="24" xfId="0" applyNumberFormat="1" applyFont="1" applyBorder="1"/>
    <xf numFmtId="0" fontId="16" fillId="0" borderId="24" xfId="0" applyNumberFormat="1" applyFont="1" applyBorder="1"/>
    <xf numFmtId="2" fontId="0" fillId="0" borderId="24" xfId="0" applyNumberFormat="1" applyFont="1" applyBorder="1"/>
    <xf numFmtId="2" fontId="0" fillId="0" borderId="25" xfId="0" applyNumberFormat="1" applyFont="1" applyBorder="1"/>
    <xf numFmtId="2" fontId="15" fillId="0" borderId="10" xfId="0" applyNumberFormat="1" applyFont="1" applyBorder="1" applyAlignment="1">
      <alignment horizontal="right"/>
    </xf>
    <xf numFmtId="0" fontId="0" fillId="0" borderId="0" xfId="0" applyNumberFormat="1" applyFont="1" applyAlignment="1">
      <alignment horizontal="right"/>
    </xf>
    <xf numFmtId="0" fontId="0" fillId="0" borderId="0" xfId="0" applyNumberFormat="1" applyFont="1" applyAlignment="1">
      <alignment horizontal="center"/>
    </xf>
    <xf numFmtId="0" fontId="0" fillId="0" borderId="0" xfId="0" applyNumberFormat="1" applyFont="1"/>
    <xf numFmtId="2" fontId="0" fillId="0" borderId="0" xfId="0" applyNumberFormat="1" applyFont="1"/>
    <xf numFmtId="0" fontId="15" fillId="0" borderId="0" xfId="0" applyNumberFormat="1" applyFont="1" applyBorder="1" applyAlignment="1">
      <alignment horizontal="center" vertical="center" wrapText="1"/>
    </xf>
    <xf numFmtId="0" fontId="0" fillId="0" borderId="26" xfId="0" applyNumberFormat="1" applyFont="1" applyBorder="1" applyAlignment="1">
      <alignment horizontal="center"/>
    </xf>
    <xf numFmtId="0" fontId="15" fillId="0" borderId="3" xfId="0" applyNumberFormat="1" applyFont="1" applyBorder="1" applyAlignment="1">
      <alignment horizontal="center" vertical="center" wrapText="1"/>
    </xf>
    <xf numFmtId="0" fontId="15" fillId="0" borderId="4" xfId="0" applyNumberFormat="1" applyFont="1" applyBorder="1" applyAlignment="1">
      <alignment horizontal="center" vertical="center" wrapText="1"/>
    </xf>
    <xf numFmtId="0" fontId="15" fillId="0" borderId="5" xfId="0" applyNumberFormat="1" applyFont="1" applyBorder="1" applyAlignment="1">
      <alignment horizontal="center" vertical="center" wrapText="1"/>
    </xf>
    <xf numFmtId="0" fontId="15" fillId="0" borderId="3" xfId="0" applyNumberFormat="1" applyFont="1" applyBorder="1" applyAlignment="1">
      <alignment horizontal="right"/>
    </xf>
    <xf numFmtId="0" fontId="15" fillId="0" borderId="4" xfId="0" applyNumberFormat="1" applyFont="1" applyBorder="1" applyAlignment="1">
      <alignment horizontal="right"/>
    </xf>
    <xf numFmtId="0" fontId="15" fillId="0" borderId="19" xfId="0" applyNumberFormat="1" applyFont="1" applyBorder="1" applyAlignment="1">
      <alignment horizontal="right"/>
    </xf>
  </cellXfs>
  <cellStyles count="13">
    <cellStyle name="Normal" xfId="0" builtinId="0"/>
    <cellStyle name="Normal 2" xfId="1"/>
    <cellStyle name="Normal 2 2" xfId="2"/>
    <cellStyle name="Normal 2 2 2" xfId="3"/>
    <cellStyle name="Normal 2 2 2 2" xfId="4"/>
    <cellStyle name="Normal 2 2 2 2 2" xfId="5"/>
    <cellStyle name="Normal 2 2 2 2 2 2" xfId="6"/>
    <cellStyle name="Normal 2 2 2 2 2 3" xfId="7"/>
    <cellStyle name="Normal 2 2 3" xfId="8"/>
    <cellStyle name="Normal 2 3" xfId="9"/>
    <cellStyle name="Normal 2 4" xfId="10"/>
    <cellStyle name="Normal 3" xfId="11"/>
    <cellStyle name="Normal 3 2" xfId="12"/>
  </cellStyles>
  <dxfs count="2"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AGATI%20LOGISTICS/BILL%20QUOTATION/QUOTATION_2026-2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UCKERS INDIA (ITC) (2)"/>
      <sheetName val="NAMKAR "/>
      <sheetName val="ANIK INDUSTRI"/>
      <sheetName val="HAREKRISHNA MARKE"/>
      <sheetName val="EMAMI 1"/>
      <sheetName val="BERGER BBSR"/>
      <sheetName val="MISHRA ENT."/>
      <sheetName val="ARORA FRUITS NEW"/>
      <sheetName val="EMAMI"/>
      <sheetName val="AYUSH MARKETING"/>
      <sheetName val="D K SONS"/>
      <sheetName val="DIGVIJAY FIN IMPEX"/>
      <sheetName val="VIJAY COMMERCIAL"/>
      <sheetName val="united phosp"/>
      <sheetName val="MILAN TRADING"/>
      <sheetName val="JOHNSON &amp; NICHOLSON"/>
      <sheetName val="HOME"/>
      <sheetName val="EMAMI BIOTECH"/>
      <sheetName val="SARITA PHAR"/>
      <sheetName val="SHELL INDIA"/>
      <sheetName val="AMRUTANJAN HEALTH CARE"/>
      <sheetName val="A B CORP"/>
      <sheetName val="FALCON TYRES LTD."/>
      <sheetName val="ASPHA CHEM"/>
      <sheetName val="SHELL INDIA MARKETING"/>
      <sheetName val="SHAH PETROLIOUM"/>
      <sheetName val="ORISSA MARKETING"/>
      <sheetName val="RALLIS INDIA"/>
      <sheetName val="VALVOLINE CUMMINS"/>
      <sheetName val="P L MARKEING"/>
      <sheetName val="ANCHOR HEALTH &amp; BEAUTY CARE"/>
      <sheetName val="KAILASH MARKETING"/>
      <sheetName val="MARUTI ENT."/>
      <sheetName val="MISHRA ZARDA"/>
      <sheetName val="SWASTIK UDYOG"/>
      <sheetName val="SREE GOPAL"/>
      <sheetName val="MOHINI MARKETING"/>
      <sheetName val="DEVI DISTRIBUTOR"/>
      <sheetName val="ANCHOR ELEL"/>
      <sheetName val="CRIMSON PAINTS"/>
      <sheetName val="NOTE"/>
      <sheetName val="EMAMI LTD"/>
      <sheetName val="NIHAL CHAND SHANTI KUMAR"/>
      <sheetName val="MCNORE CONS"/>
      <sheetName val="ARORA FRUITS &amp; PICKLES OLD"/>
      <sheetName val="ISAGRO AGRO CHEM"/>
      <sheetName val="RECKITT BENKI"/>
      <sheetName val="COLOR VALLY"/>
      <sheetName val="ORISSA SALES NETWORK"/>
      <sheetName val="ELDER PHAR"/>
      <sheetName val="BUNGE INDIA"/>
      <sheetName val="MADURA COATS"/>
      <sheetName val="CAPITAL ENT."/>
      <sheetName val="HIMALAYA DRUG"/>
      <sheetName val="TATA PIGMENTS"/>
      <sheetName val="HEERALAL PARAMANAND"/>
      <sheetName val="KUBER ENTERPRISE"/>
      <sheetName val="CHOLYLE PVT. LTD."/>
      <sheetName val="TTK PRESTIGE"/>
      <sheetName val="TTK HEALTHCARE"/>
      <sheetName val="ARISTO PHARMASEUTICALS"/>
      <sheetName val="GODFRAY"/>
      <sheetName val="KRISHNA AGENCY"/>
      <sheetName val="AMAR REMEDIES"/>
      <sheetName val="RASNA PVT. LTD."/>
      <sheetName val="S C JONSON"/>
      <sheetName val="PARLE AGRO"/>
      <sheetName val="NISSAN FOOD"/>
      <sheetName val="ASIAN PAINTS"/>
      <sheetName val="HAVELLS INDIA LTD."/>
      <sheetName val="CHAYANIKA MARKETING"/>
      <sheetName val="L S ELEC"/>
      <sheetName val="SHREEJI"/>
      <sheetName val="ARPITA SALES"/>
      <sheetName val="AKZO NOBLE"/>
      <sheetName val="BERGER PAINTS"/>
      <sheetName val="USHA INT"/>
      <sheetName val="KANSAI NEROLAC1"/>
      <sheetName val="S A LOGISTICS"/>
      <sheetName val="ASWINI HOMEO AYURVEDIC PRODUCTS"/>
      <sheetName val="N M INTERNATIONAL"/>
      <sheetName val="R M ENTERPRISE"/>
      <sheetName val="ANANPURNA"/>
      <sheetName val="shivalik sales"/>
      <sheetName val="N RANGA RAO"/>
      <sheetName val="PIDILITE"/>
      <sheetName val="MAHAVEERA AGENCIES"/>
      <sheetName val="LAXMI DISTRIBUTOR"/>
      <sheetName val="TIDE WATER OIL"/>
      <sheetName val="KIRLOSKAR BROTHER"/>
      <sheetName val="PARAS COMMERCIAL ATTA &amp;SUJI"/>
      <sheetName val="PARAS COMMERCIAL TEA"/>
      <sheetName val="PARAS COMMERCIAL SMP"/>
      <sheetName val="MAA LAXMI BHANDAR"/>
      <sheetName val="SPINAX CHEM"/>
      <sheetName val="BAJAJ CROP"/>
      <sheetName val="MARICO"/>
      <sheetName val="INDIGO PAINTS"/>
      <sheetName val="SHALIMAR PAINTS"/>
      <sheetName val="RAVI MARKETING"/>
      <sheetName val="PANASONIC"/>
      <sheetName val="SHALIMAR CHEMICALS"/>
      <sheetName val="BHARAT AGENCIES"/>
      <sheetName val="VIP IND"/>
      <sheetName val="NAVAL COLOR"/>
      <sheetName val="R S TRADERS"/>
      <sheetName val="AGROTECH"/>
      <sheetName val="JOHNSON &amp; JOHNSON"/>
      <sheetName val="R S TRD"/>
      <sheetName val="CRIMSON &amp; APEX STEEL"/>
      <sheetName val="ASISH AGEN"/>
      <sheetName val="bravo global"/>
      <sheetName val="KARNATAKA SOAP"/>
      <sheetName val="KAMADHENU PAINTS"/>
      <sheetName val="JAGANNATH OIL"/>
      <sheetName val="VIJAY HOME APPLIANCE"/>
      <sheetName val="PRAGATI DISTRIBUTOR"/>
      <sheetName val="GOPAL ZARDA"/>
      <sheetName val="R D M CARE"/>
      <sheetName val="lotte india"/>
      <sheetName val="EVERADY"/>
      <sheetName val="KAMALA DIST."/>
      <sheetName val="MYSORE POLYMER"/>
      <sheetName val="GINI &amp; JONY"/>
      <sheetName val="PADDAR TYRE"/>
      <sheetName val="J K TYRE LTD"/>
      <sheetName val="BAYER CORPS SCIENCE"/>
      <sheetName val="BAJAJ ELECTRICALS"/>
      <sheetName val="KANSAI NEROLAC SAMBALPUR"/>
      <sheetName val="TAI INDUSTRIES"/>
      <sheetName val="APPLO TYRES"/>
      <sheetName val="PATTANAIK ASSOCIATES"/>
      <sheetName val="OM ASSOCIATES"/>
      <sheetName val="NIPPO BATTERY BBSR"/>
      <sheetName val="NIPPO BATTERY SAMBALPUR"/>
      <sheetName val="NIPPO BATTERY CO."/>
      <sheetName val="RENUKA PHARMA"/>
      <sheetName val="POLARAN MARKETING"/>
      <sheetName val="V-GUARD IND"/>
      <sheetName val="GOODYEAR"/>
      <sheetName val="ESCALATIONS"/>
      <sheetName val="SAFARI SALES"/>
      <sheetName val="SIVANANDA"/>
      <sheetName val="CITY CARREER"/>
      <sheetName val="HEINZ INDIA"/>
      <sheetName val="GRL INTERNATIONAL"/>
      <sheetName val="DEEVEESHA"/>
      <sheetName val="WRIGLEY INDIA"/>
      <sheetName val="CAPITAL AGENCY"/>
      <sheetName val="KOUSHAL &amp; C S CORPN."/>
      <sheetName val="KAMDAR SALES"/>
      <sheetName val="ANTLANTIC LUBRICANTS"/>
      <sheetName val="DHARAMPAL SATYAPAL"/>
      <sheetName val="SACHIDANANDA"/>
      <sheetName val="CENTURY FIBER"/>
      <sheetName val="KEVENTOR"/>
      <sheetName val="DRUGADEVI TRANSPORT"/>
      <sheetName val=" J G HOSIARY"/>
      <sheetName val="HAWKINS COOKER"/>
      <sheetName val="ARISTO ENTERP"/>
      <sheetName val="CREATIVE ASSOCIATES"/>
      <sheetName val="GREEN PLY"/>
      <sheetName val="OMKAR"/>
      <sheetName val="LUMUNUS TECHNO"/>
      <sheetName val="RUCHI"/>
      <sheetName val="RADHA KRU SALES "/>
      <sheetName val="VISHAVA"/>
      <sheetName val="AUTO"/>
      <sheetName val="LEO TRADING"/>
      <sheetName val="JYOTI LAB (HENKLE)"/>
      <sheetName val="MEGHA"/>
      <sheetName val="AEELITE LOGISTICS"/>
      <sheetName val="TARA PAINTS"/>
      <sheetName val="COROMANDEL"/>
      <sheetName val="HINDUSTAN AG (DABOUR"/>
      <sheetName val="HINUSTAN AGEN (SPICE &amp; VICCO"/>
      <sheetName val="HINDUSTAN ENTER"/>
      <sheetName val="HINDUSTAN DISTRIBUTORS"/>
      <sheetName val="NEELAMADHAB"/>
      <sheetName val="RADHAKRISHNA SALES"/>
      <sheetName val="MYSORE DEEP PERFUMEMARY"/>
      <sheetName val="RAMAN SHREE CONSUMER"/>
      <sheetName val="DHANRAJ TRADING"/>
      <sheetName val="GODREJ"/>
      <sheetName val="V K TRADERS"/>
      <sheetName val="PRADYUT MARKETING"/>
      <sheetName val="SARADA AGENCY"/>
      <sheetName val="HINDUSTAN CYCLE"/>
      <sheetName val="FINOLEX CABELES"/>
      <sheetName val="SHRUTI AGENCY"/>
      <sheetName val="FINOLEX CABLES"/>
      <sheetName val="ANAND CARRIER"/>
      <sheetName val="COLGATE"/>
      <sheetName val="HAIER APPLIENCE"/>
      <sheetName val="BIRLA TYRES"/>
      <sheetName val="BHARAT PETROLIUM"/>
      <sheetName val="CACHET PHARMA"/>
      <sheetName val="TRUCKERS INDIA (ITC)"/>
      <sheetName val="ANUSKA ENT"/>
      <sheetName val="TARINI ENT"/>
      <sheetName val="EMSON"/>
      <sheetName val="LG ELECTRONICS"/>
      <sheetName val="GOPAL CONSUMER"/>
      <sheetName val="VARDHAMAN YARNS "/>
      <sheetName val="PENSOL INDUSTRIES"/>
      <sheetName val="URMEE FOODS PRODUCTS"/>
      <sheetName val="BIOSTARDT INDIA"/>
      <sheetName val="UNITED PHOSPHOROUS"/>
      <sheetName val="SIMPLEX MARKETING"/>
      <sheetName val="GLAZE PLASTICS"/>
      <sheetName val="SAMPATRAY &amp; SONS"/>
      <sheetName val="SAHOO MEDIA"/>
      <sheetName val="PRINCEWATE INTERNATIONAL"/>
      <sheetName val="ANNAPURNA AG (OTHER)"/>
      <sheetName val="AMBICA AGARBATI"/>
      <sheetName val="MEYER ORGANICS"/>
      <sheetName val="BHARATI ELECTRICALS"/>
      <sheetName val="JNARAYAN AGEN"/>
      <sheetName val="SHREE SAI ENTER"/>
      <sheetName val="EASTERN GOURMENT"/>
      <sheetName val="J K TYRE SBP"/>
      <sheetName val="INDIAN HERBS CO"/>
      <sheetName val="LIVGUARD ENERGY"/>
      <sheetName val="KORAS INDIA"/>
      <sheetName val="KRISHI RASAYAN BDK"/>
      <sheetName val="CHEMIDOM"/>
      <sheetName val="JMB ENT"/>
      <sheetName val="SOBHA AGENCY"/>
      <sheetName val="WIN MEDICARE"/>
      <sheetName val="BHARATI ENTER"/>
      <sheetName val="KONARK TYRE"/>
      <sheetName val="BHARAT TRADERS"/>
      <sheetName val="HPL ELECTRICALS"/>
      <sheetName val="ABBOTT HEALTH FOOD"/>
      <sheetName val="SAMTAI COMETICS"/>
      <sheetName val="SPEEDWAYS TYRE"/>
      <sheetName val="BANSAL TRADING"/>
      <sheetName val="GEMINI EDIBLE"/>
      <sheetName val="MYK LATGICRETE"/>
      <sheetName val="SAFE CHEM INDUSTRIES"/>
      <sheetName val="ROYAL MARKETING"/>
      <sheetName val="ZAR METAMOPHOSE"/>
      <sheetName val="SHREE GAJAPATI PAINTS"/>
      <sheetName val="POLYCAB ELECTRICAL"/>
      <sheetName val="POLYCAB WIRE"/>
      <sheetName val="POSIAN PHARMA"/>
      <sheetName val="ANNAPURNA AGEN (TEA)"/>
      <sheetName val="INTEGRITY HOUSE"/>
      <sheetName val="ABBOTT INDIA"/>
      <sheetName val="SUJATA ENTER"/>
      <sheetName val="DHARAMPAL PREMCHAND"/>
      <sheetName val="ANJANA ENTER"/>
      <sheetName val="INTEX"/>
      <sheetName val="E4 HOUSE"/>
      <sheetName val="ADAMA INDIA"/>
      <sheetName val="SUPERMAX"/>
      <sheetName val="GSB FORMS"/>
      <sheetName val="DRISTI CONSUMER"/>
      <sheetName val="KPR AGROCHEM"/>
      <sheetName val="PSI INDIA "/>
      <sheetName val="KAMDAR AG"/>
      <sheetName val="SR TRADING"/>
      <sheetName val="NEETA ENT"/>
      <sheetName val="PARIDHI INDUSTRIES"/>
      <sheetName val="SAVITA OIL, CHAPMAN"/>
      <sheetName val="MANDELEZ"/>
      <sheetName val="SHREE SAI AGENCY MANGULI"/>
      <sheetName val="L S LOGISTICS (CELLO)"/>
      <sheetName val="SHANTI COMM"/>
      <sheetName val="INLAND LOGISTICS"/>
      <sheetName val="ARYAN ENTER"/>
      <sheetName val="RAL CONSUMER"/>
      <sheetName val="TCI SUPPLY"/>
      <sheetName val="NUTRICIA"/>
      <sheetName val="GUPTA POWER"/>
      <sheetName val="SURAMA ENTER"/>
      <sheetName val="IFFCO-MC"/>
      <sheetName val="DIXCY TEXTILES"/>
      <sheetName val="CONA ELECTRICALS"/>
      <sheetName val="MALHOTRA MARKETING"/>
      <sheetName val="POURASH ENT"/>
      <sheetName val="DHP INTERNATIONAL"/>
      <sheetName val="JUNA BIJAY AG"/>
      <sheetName val="RECON OIL"/>
      <sheetName val="SHUBHKART"/>
      <sheetName val="TORQUE PHARMA"/>
      <sheetName val="AJAY KUMAR RAHUL"/>
      <sheetName val="N Q SOLUTION"/>
      <sheetName val="METRO TYRE"/>
      <sheetName val="RAVI MARKETING JAGATPUR"/>
      <sheetName val="ESDEE PAINTS"/>
      <sheetName val="IL &amp; FS"/>
      <sheetName val="DABUR INDIA LTD"/>
      <sheetName val="PRAYAG SALES "/>
      <sheetName val="ODISHA SALES (APIS)"/>
      <sheetName val="ODISHA SALES (JOLEN)"/>
      <sheetName val="GENTRUST CONSUMER"/>
      <sheetName val="ALMONARD"/>
      <sheetName val="DUNCAN TEA"/>
      <sheetName val="PRETI AGENCIES"/>
      <sheetName val="SINGER INDIA "/>
      <sheetName val="SUBHAM ENT"/>
      <sheetName val="PRABHUDAYAL"/>
      <sheetName val="SHREE SHYAM DIST (ABBOTT)"/>
      <sheetName val="RADISSON PAINTS"/>
      <sheetName val="GK WAREHOUSE"/>
      <sheetName val="CHEMOLIUMS"/>
      <sheetName val="JAY TRADING"/>
      <sheetName val="JK PROTOMAX"/>
      <sheetName val="CREATIVE PAINTS"/>
      <sheetName val="SHREE MAA AG"/>
      <sheetName val="SHREE HANUMAN AG"/>
      <sheetName val="FLY INDUSTRIES"/>
      <sheetName val="LAXMI AGENCY (LINC)"/>
      <sheetName val="SCORPION"/>
      <sheetName val="RICARD PAINTS"/>
      <sheetName val="ADDISION PAINTS"/>
      <sheetName val="FUTURE INDIA LOG"/>
      <sheetName val="SINGHANIA ASS (COOKER)"/>
      <sheetName val="DEEP ENT"/>
      <sheetName val="HPM CHEMICAL"/>
      <sheetName val="AIR TRANSPORT ASSAM"/>
      <sheetName val="P S ENTER"/>
      <sheetName val="MOKSH AGARBATI"/>
      <sheetName val="UNIVERSAL CORPN."/>
      <sheetName val="SHREE MAHILA GRIHA"/>
      <sheetName val="ASQUARE FOODS"/>
      <sheetName val="CAVIN CARE"/>
      <sheetName val="INBICO INDIA "/>
      <sheetName val="KELLOGG"/>
      <sheetName val="MARS INDIA "/>
      <sheetName val="FRANCO INDIA"/>
      <sheetName val="KLF NIRMAL"/>
      <sheetName val="PAL AUTO ELECT"/>
      <sheetName val="CAPER INDIA "/>
      <sheetName val="EASTERN TRADING"/>
      <sheetName val="SHIVAM HITECH STEEL"/>
      <sheetName val="USHODAYA "/>
      <sheetName val="L N TRADERS"/>
      <sheetName val="HARTEX RUBBER"/>
      <sheetName val="KRISHNA STEEL"/>
      <sheetName val="JAIN ENTER"/>
      <sheetName val="MSD CORPORATION"/>
      <sheetName val="KEYCEE LABORATORIES"/>
      <sheetName val="GULMARG PRODUCT"/>
      <sheetName val="MAHAJAN TYRE"/>
      <sheetName val="INSHAAN HEALTH"/>
      <sheetName val="S S MARKETING"/>
      <sheetName val="SARASWATI ENT"/>
      <sheetName val="EXPRESS ROADWAYS"/>
      <sheetName val="GODREJ CONSUMER"/>
      <sheetName val="KOYAS PERFUMARY"/>
      <sheetName val="BRIDGESTONE TYRE"/>
      <sheetName val="OLIVE CABLE"/>
      <sheetName val="SUBHAS KU RAUL KU"/>
      <sheetName val="RATNAKAR "/>
      <sheetName val="SHREE SHYAM MINDA BATT"/>
      <sheetName val="GANESH GRAINS "/>
      <sheetName val="BG DISTRIBUTORS"/>
      <sheetName val="Sheet1"/>
      <sheetName val="DS SPICE CO"/>
      <sheetName val="DHP INTER"/>
      <sheetName val="PRIMCO INDUSTRIES"/>
      <sheetName val="MAN PASAND"/>
      <sheetName val="LOCK M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>
        <row r="4">
          <cell r="C4" t="str">
            <v>ADASPUR</v>
          </cell>
          <cell r="D4">
            <v>62</v>
          </cell>
        </row>
        <row r="5">
          <cell r="C5" t="str">
            <v>AMARESWAR</v>
          </cell>
          <cell r="D5">
            <v>63</v>
          </cell>
        </row>
        <row r="6">
          <cell r="C6" t="str">
            <v>ANANDAPUR</v>
          </cell>
          <cell r="D6">
            <v>64</v>
          </cell>
        </row>
        <row r="7">
          <cell r="C7" t="str">
            <v>ANANTAPUR</v>
          </cell>
          <cell r="D7">
            <v>63</v>
          </cell>
        </row>
        <row r="8">
          <cell r="C8" t="str">
            <v>ANGUL</v>
          </cell>
          <cell r="D8">
            <v>56</v>
          </cell>
        </row>
        <row r="9">
          <cell r="C9" t="str">
            <v>ASTARANG</v>
          </cell>
          <cell r="D9">
            <v>56</v>
          </cell>
        </row>
        <row r="10">
          <cell r="C10" t="str">
            <v>ATHAGARH</v>
          </cell>
          <cell r="D10">
            <v>59</v>
          </cell>
        </row>
        <row r="11">
          <cell r="C11" t="str">
            <v>ATHAMALLIK</v>
          </cell>
          <cell r="D11">
            <v>60</v>
          </cell>
        </row>
        <row r="12">
          <cell r="C12" t="str">
            <v>BAGADIA</v>
          </cell>
          <cell r="D12">
            <v>56</v>
          </cell>
        </row>
        <row r="13">
          <cell r="C13" t="str">
            <v>BAHADAJHOLA</v>
          </cell>
          <cell r="D13">
            <v>83</v>
          </cell>
        </row>
        <row r="14">
          <cell r="C14" t="str">
            <v>BALAKATI</v>
          </cell>
          <cell r="D14">
            <v>48</v>
          </cell>
        </row>
        <row r="15">
          <cell r="C15" t="str">
            <v>BALASORE</v>
          </cell>
          <cell r="D15">
            <v>56</v>
          </cell>
        </row>
        <row r="16">
          <cell r="C16" t="str">
            <v>BALIAPAL</v>
          </cell>
          <cell r="D16">
            <v>72</v>
          </cell>
        </row>
        <row r="17">
          <cell r="C17" t="str">
            <v>BALIPATNA</v>
          </cell>
          <cell r="D17">
            <v>62</v>
          </cell>
        </row>
        <row r="18">
          <cell r="C18" t="str">
            <v>BALUGAON</v>
          </cell>
          <cell r="D18">
            <v>60</v>
          </cell>
        </row>
        <row r="19">
          <cell r="C19" t="str">
            <v>BANAMALIPUR</v>
          </cell>
          <cell r="D19">
            <v>62</v>
          </cell>
        </row>
        <row r="20">
          <cell r="C20" t="str">
            <v>BANARPAL</v>
          </cell>
          <cell r="D20">
            <v>56</v>
          </cell>
        </row>
        <row r="21">
          <cell r="C21" t="str">
            <v>BANKI</v>
          </cell>
          <cell r="D21">
            <v>63</v>
          </cell>
        </row>
        <row r="22">
          <cell r="C22" t="str">
            <v>BANPUR</v>
          </cell>
          <cell r="D22">
            <v>70</v>
          </cell>
        </row>
        <row r="23">
          <cell r="C23" t="str">
            <v>BARBIL</v>
          </cell>
          <cell r="D23">
            <v>83</v>
          </cell>
        </row>
        <row r="24">
          <cell r="C24" t="str">
            <v>BARIPADA</v>
          </cell>
          <cell r="D24">
            <v>56</v>
          </cell>
        </row>
        <row r="25">
          <cell r="C25" t="str">
            <v>BASANTIA</v>
          </cell>
          <cell r="D25">
            <v>60</v>
          </cell>
        </row>
        <row r="26">
          <cell r="C26" t="str">
            <v>BASUDEVPUR</v>
          </cell>
          <cell r="D26">
            <v>66</v>
          </cell>
        </row>
        <row r="27">
          <cell r="C27" t="str">
            <v>BEGUNIA</v>
          </cell>
          <cell r="D27">
            <v>62</v>
          </cell>
        </row>
        <row r="28">
          <cell r="C28" t="str">
            <v>BELIAPAL</v>
          </cell>
          <cell r="D28">
            <v>72</v>
          </cell>
        </row>
        <row r="29">
          <cell r="C29" t="str">
            <v>BERHAMPUR</v>
          </cell>
          <cell r="D29">
            <v>48</v>
          </cell>
        </row>
        <row r="30">
          <cell r="C30" t="str">
            <v>BETADA</v>
          </cell>
          <cell r="D30">
            <v>60</v>
          </cell>
        </row>
        <row r="31">
          <cell r="C31" t="str">
            <v>BETNOTI</v>
          </cell>
          <cell r="D31">
            <v>63</v>
          </cell>
        </row>
        <row r="32">
          <cell r="C32" t="str">
            <v>BHADRAK</v>
          </cell>
          <cell r="D32">
            <v>56</v>
          </cell>
        </row>
        <row r="33">
          <cell r="C33" t="str">
            <v>BHARATPUR</v>
          </cell>
          <cell r="D33">
            <v>65</v>
          </cell>
        </row>
        <row r="34">
          <cell r="C34" t="str">
            <v>BHUBAN</v>
          </cell>
          <cell r="D34">
            <v>72</v>
          </cell>
        </row>
        <row r="35">
          <cell r="C35" t="str">
            <v>BOINDA</v>
          </cell>
          <cell r="D35">
            <v>75</v>
          </cell>
        </row>
        <row r="36">
          <cell r="C36" t="str">
            <v>BOLANGIR</v>
          </cell>
          <cell r="D36">
            <v>80</v>
          </cell>
        </row>
        <row r="37">
          <cell r="C37" t="str">
            <v>BRAHMAGIRI</v>
          </cell>
          <cell r="D37">
            <v>66</v>
          </cell>
        </row>
        <row r="38">
          <cell r="C38" t="str">
            <v>BUDHAPADA</v>
          </cell>
          <cell r="D38">
            <v>59</v>
          </cell>
        </row>
        <row r="39">
          <cell r="C39" t="str">
            <v>CHAMPUA</v>
          </cell>
          <cell r="D39">
            <v>62</v>
          </cell>
        </row>
        <row r="40">
          <cell r="C40" t="str">
            <v>CHANDANPUR</v>
          </cell>
          <cell r="D40">
            <v>56</v>
          </cell>
        </row>
        <row r="41">
          <cell r="C41" t="str">
            <v>CHANDPUR</v>
          </cell>
          <cell r="D41">
            <v>56</v>
          </cell>
        </row>
        <row r="42">
          <cell r="C42" t="str">
            <v>CHATRA</v>
          </cell>
          <cell r="D42">
            <v>52</v>
          </cell>
        </row>
        <row r="43">
          <cell r="C43" t="str">
            <v>CHHATIA</v>
          </cell>
          <cell r="D43">
            <v>48</v>
          </cell>
        </row>
        <row r="44">
          <cell r="C44" t="str">
            <v>CHHENDIPADA</v>
          </cell>
          <cell r="D44">
            <v>56</v>
          </cell>
        </row>
        <row r="45">
          <cell r="C45" t="str">
            <v>DASARATHPUR</v>
          </cell>
          <cell r="D45">
            <v>60</v>
          </cell>
        </row>
        <row r="46">
          <cell r="C46" t="str">
            <v>DASPALLA</v>
          </cell>
          <cell r="D46">
            <v>86</v>
          </cell>
        </row>
        <row r="47">
          <cell r="C47" t="str">
            <v>DERA</v>
          </cell>
          <cell r="D47">
            <v>63</v>
          </cell>
        </row>
        <row r="48">
          <cell r="C48" t="str">
            <v>DHALAPUR</v>
          </cell>
          <cell r="D48">
            <v>63</v>
          </cell>
        </row>
        <row r="49">
          <cell r="C49" t="str">
            <v>DHENKANAL</v>
          </cell>
          <cell r="D49">
            <v>49</v>
          </cell>
        </row>
        <row r="50">
          <cell r="C50" t="str">
            <v>DIGAPAHANDI</v>
          </cell>
          <cell r="D50">
            <v>52</v>
          </cell>
        </row>
        <row r="51">
          <cell r="C51" t="str">
            <v>DUBURI</v>
          </cell>
          <cell r="D51">
            <v>63</v>
          </cell>
        </row>
        <row r="52">
          <cell r="C52" t="str">
            <v>G UDAYAGIRI</v>
          </cell>
          <cell r="D52">
            <v>80</v>
          </cell>
        </row>
        <row r="53">
          <cell r="C53" t="str">
            <v>GELPUR</v>
          </cell>
          <cell r="D53">
            <v>80</v>
          </cell>
        </row>
        <row r="54">
          <cell r="C54" t="str">
            <v>GHASIPURA</v>
          </cell>
          <cell r="D54">
            <v>76</v>
          </cell>
        </row>
        <row r="55">
          <cell r="C55" t="str">
            <v>GOBINDPUR</v>
          </cell>
          <cell r="D55">
            <v>62</v>
          </cell>
        </row>
        <row r="56">
          <cell r="C56" t="str">
            <v>GODIPADA</v>
          </cell>
          <cell r="D56">
            <v>86</v>
          </cell>
        </row>
        <row r="57">
          <cell r="C57" t="str">
            <v>GOTAMARA</v>
          </cell>
          <cell r="D57">
            <v>61</v>
          </cell>
        </row>
        <row r="58">
          <cell r="C58" t="str">
            <v>HINDOL</v>
          </cell>
          <cell r="D58">
            <v>56</v>
          </cell>
        </row>
        <row r="59">
          <cell r="C59" t="str">
            <v>HINDOLA</v>
          </cell>
          <cell r="D59">
            <v>63</v>
          </cell>
        </row>
        <row r="60">
          <cell r="C60" t="str">
            <v>HINJILIKATU</v>
          </cell>
          <cell r="D60">
            <v>49</v>
          </cell>
        </row>
        <row r="61">
          <cell r="C61" t="str">
            <v>ITAMATI</v>
          </cell>
          <cell r="D61">
            <v>62</v>
          </cell>
        </row>
        <row r="62">
          <cell r="C62" t="str">
            <v>JAANLA</v>
          </cell>
          <cell r="D62">
            <v>56</v>
          </cell>
        </row>
        <row r="63">
          <cell r="C63" t="str">
            <v>JAGATSINGHPUR</v>
          </cell>
          <cell r="D63">
            <v>52</v>
          </cell>
        </row>
        <row r="64">
          <cell r="C64" t="str">
            <v>JAJPUR ROAD</v>
          </cell>
          <cell r="D64">
            <v>63</v>
          </cell>
        </row>
        <row r="65">
          <cell r="C65" t="str">
            <v>JAJPUR TOWN</v>
          </cell>
          <cell r="D65">
            <v>49</v>
          </cell>
        </row>
        <row r="66">
          <cell r="C66" t="str">
            <v>JALESWAR</v>
          </cell>
          <cell r="D66">
            <v>76</v>
          </cell>
        </row>
        <row r="67">
          <cell r="C67" t="str">
            <v>JANKIA</v>
          </cell>
          <cell r="D67">
            <v>49</v>
          </cell>
        </row>
        <row r="68">
          <cell r="C68" t="str">
            <v>JARKA</v>
          </cell>
          <cell r="D68">
            <v>48</v>
          </cell>
        </row>
        <row r="69">
          <cell r="C69" t="str">
            <v>JASIPUR</v>
          </cell>
          <cell r="D69">
            <v>77</v>
          </cell>
        </row>
        <row r="70">
          <cell r="C70" t="str">
            <v>JATNI</v>
          </cell>
          <cell r="D70">
            <v>48</v>
          </cell>
        </row>
        <row r="71">
          <cell r="C71" t="str">
            <v>JEYPORE</v>
          </cell>
          <cell r="D71">
            <v>70</v>
          </cell>
        </row>
        <row r="72">
          <cell r="C72" t="str">
            <v>JHIRPANI</v>
          </cell>
          <cell r="D72">
            <v>50</v>
          </cell>
        </row>
        <row r="73">
          <cell r="C73" t="str">
            <v>JODA</v>
          </cell>
          <cell r="D73">
            <v>77</v>
          </cell>
        </row>
        <row r="74">
          <cell r="C74" t="str">
            <v>JORANDA</v>
          </cell>
          <cell r="D74">
            <v>50</v>
          </cell>
        </row>
        <row r="75">
          <cell r="C75" t="str">
            <v>KAKATPUR</v>
          </cell>
          <cell r="D75">
            <v>75</v>
          </cell>
        </row>
        <row r="76">
          <cell r="C76" t="str">
            <v>KALUPADA</v>
          </cell>
          <cell r="D76">
            <v>62</v>
          </cell>
        </row>
        <row r="77">
          <cell r="C77" t="str">
            <v>KALUPADAGHAT</v>
          </cell>
          <cell r="D77">
            <v>62</v>
          </cell>
        </row>
        <row r="78">
          <cell r="C78" t="str">
            <v>KAMAKHYANAGAR</v>
          </cell>
          <cell r="D78">
            <v>62</v>
          </cell>
        </row>
        <row r="79">
          <cell r="C79" t="str">
            <v>KANTABANJI</v>
          </cell>
          <cell r="D79">
            <v>80</v>
          </cell>
        </row>
        <row r="80">
          <cell r="C80" t="str">
            <v>KARANJIA</v>
          </cell>
          <cell r="D80">
            <v>70</v>
          </cell>
        </row>
        <row r="81">
          <cell r="C81" t="str">
            <v>KENDRAPARA</v>
          </cell>
          <cell r="D81">
            <v>49</v>
          </cell>
        </row>
        <row r="82">
          <cell r="C82" t="str">
            <v>KEONJHAR</v>
          </cell>
          <cell r="D82">
            <v>61</v>
          </cell>
        </row>
        <row r="83">
          <cell r="C83" t="str">
            <v>KHANDAPADA</v>
          </cell>
          <cell r="D83">
            <v>86</v>
          </cell>
        </row>
        <row r="84">
          <cell r="C84" t="str">
            <v>KHUNTUNI</v>
          </cell>
          <cell r="D84">
            <v>49</v>
          </cell>
        </row>
        <row r="85">
          <cell r="C85" t="str">
            <v xml:space="preserve">KHUNTUNI </v>
          </cell>
          <cell r="D85">
            <v>49</v>
          </cell>
        </row>
        <row r="86">
          <cell r="C86" t="str">
            <v>KHURDA</v>
          </cell>
          <cell r="D86">
            <v>48</v>
          </cell>
        </row>
        <row r="87">
          <cell r="C87" t="str">
            <v>KONARK</v>
          </cell>
          <cell r="D87">
            <v>75</v>
          </cell>
        </row>
        <row r="88">
          <cell r="C88" t="str">
            <v>KUAKHIA</v>
          </cell>
          <cell r="D88">
            <v>49</v>
          </cell>
        </row>
        <row r="89">
          <cell r="C89" t="str">
            <v>KUJANGA</v>
          </cell>
          <cell r="D89">
            <v>56</v>
          </cell>
        </row>
        <row r="90">
          <cell r="C90" t="str">
            <v>KUMANDA</v>
          </cell>
          <cell r="D90">
            <v>56</v>
          </cell>
        </row>
        <row r="91">
          <cell r="C91" t="str">
            <v>KUPARI</v>
          </cell>
          <cell r="D91">
            <v>60</v>
          </cell>
        </row>
        <row r="92">
          <cell r="C92" t="str">
            <v>KURESWAR</v>
          </cell>
          <cell r="D92">
            <v>80</v>
          </cell>
        </row>
        <row r="93">
          <cell r="C93" t="str">
            <v>MACHIPADA</v>
          </cell>
          <cell r="D93">
            <v>73</v>
          </cell>
        </row>
        <row r="94">
          <cell r="C94" t="str">
            <v>MANGALPUR</v>
          </cell>
          <cell r="D94">
            <v>56</v>
          </cell>
        </row>
        <row r="95">
          <cell r="C95" t="str">
            <v>MARKONA</v>
          </cell>
          <cell r="D95">
            <v>66</v>
          </cell>
        </row>
        <row r="96">
          <cell r="C96" t="str">
            <v>MOHARAMPUR</v>
          </cell>
          <cell r="D96">
            <v>60</v>
          </cell>
        </row>
        <row r="97">
          <cell r="C97" t="str">
            <v>NALCO</v>
          </cell>
          <cell r="D97">
            <v>60</v>
          </cell>
        </row>
        <row r="98">
          <cell r="C98" t="str">
            <v>NANDAPUR</v>
          </cell>
          <cell r="D98">
            <v>60</v>
          </cell>
        </row>
        <row r="99">
          <cell r="C99" t="str">
            <v>NARSINGHPUR</v>
          </cell>
          <cell r="D99">
            <v>67</v>
          </cell>
        </row>
        <row r="100">
          <cell r="C100" t="str">
            <v>NAUGAON</v>
          </cell>
          <cell r="D100">
            <v>70</v>
          </cell>
        </row>
        <row r="101">
          <cell r="C101" t="str">
            <v>NAYAGARH</v>
          </cell>
          <cell r="D101">
            <v>61</v>
          </cell>
        </row>
        <row r="102">
          <cell r="C102" t="str">
            <v>NAYAHAT</v>
          </cell>
          <cell r="D102">
            <v>63</v>
          </cell>
        </row>
        <row r="103">
          <cell r="C103" t="str">
            <v>NIALI</v>
          </cell>
          <cell r="D103">
            <v>62</v>
          </cell>
        </row>
        <row r="104">
          <cell r="C104" t="str">
            <v>NILAGIRI</v>
          </cell>
          <cell r="D104">
            <v>72</v>
          </cell>
        </row>
        <row r="105">
          <cell r="C105" t="str">
            <v>NIMAPARA</v>
          </cell>
          <cell r="D105">
            <v>62</v>
          </cell>
        </row>
        <row r="106">
          <cell r="C106" t="str">
            <v>NTPC KANIHA</v>
          </cell>
          <cell r="D106">
            <v>70</v>
          </cell>
        </row>
        <row r="107">
          <cell r="C107" t="str">
            <v>NUAPATNA</v>
          </cell>
          <cell r="D107">
            <v>62</v>
          </cell>
        </row>
        <row r="108">
          <cell r="C108" t="str">
            <v>ODAGAON</v>
          </cell>
          <cell r="D108">
            <v>86</v>
          </cell>
        </row>
        <row r="109">
          <cell r="C109" t="str">
            <v>OLATPUR</v>
          </cell>
          <cell r="D109">
            <v>62</v>
          </cell>
        </row>
        <row r="110">
          <cell r="C110" t="str">
            <v>PAIKAPADA</v>
          </cell>
          <cell r="D110">
            <v>67</v>
          </cell>
        </row>
        <row r="111">
          <cell r="C111" t="str">
            <v>PARADEEP</v>
          </cell>
          <cell r="D111">
            <v>55</v>
          </cell>
        </row>
        <row r="112">
          <cell r="C112" t="str">
            <v>PARAJANGA</v>
          </cell>
          <cell r="D112">
            <v>60</v>
          </cell>
        </row>
        <row r="113">
          <cell r="C113" t="str">
            <v>PATNAGARH</v>
          </cell>
          <cell r="D113">
            <v>92</v>
          </cell>
        </row>
        <row r="114">
          <cell r="C114" t="str">
            <v>PATRAPADA</v>
          </cell>
          <cell r="D114">
            <v>40</v>
          </cell>
        </row>
        <row r="115">
          <cell r="C115" t="str">
            <v>PATTAMUNDAI</v>
          </cell>
          <cell r="D115">
            <v>63</v>
          </cell>
        </row>
        <row r="116">
          <cell r="C116" t="str">
            <v>PHULBANI</v>
          </cell>
          <cell r="D116">
            <v>66</v>
          </cell>
        </row>
        <row r="117">
          <cell r="C117" t="str">
            <v>PIPILI</v>
          </cell>
          <cell r="D117">
            <v>50</v>
          </cell>
        </row>
        <row r="118">
          <cell r="C118" t="str">
            <v>PIRAHAT</v>
          </cell>
          <cell r="D118">
            <v>60</v>
          </cell>
        </row>
        <row r="119">
          <cell r="C119" t="str">
            <v>PURI</v>
          </cell>
          <cell r="D119">
            <v>56</v>
          </cell>
        </row>
        <row r="120">
          <cell r="C120" t="str">
            <v>RAHAMA</v>
          </cell>
          <cell r="D120">
            <v>56</v>
          </cell>
        </row>
        <row r="121">
          <cell r="C121" t="str">
            <v>RAIRANGPUR</v>
          </cell>
          <cell r="D121">
            <v>77</v>
          </cell>
        </row>
        <row r="122">
          <cell r="C122" t="str">
            <v>RAJGANGPUR</v>
          </cell>
          <cell r="D122">
            <v>50</v>
          </cell>
        </row>
        <row r="123">
          <cell r="C123" t="str">
            <v>RAJNILGIRI</v>
          </cell>
          <cell r="D123">
            <v>77</v>
          </cell>
        </row>
        <row r="124">
          <cell r="C124" t="str">
            <v>RAJRANAPUR</v>
          </cell>
          <cell r="D124">
            <v>60</v>
          </cell>
        </row>
        <row r="125">
          <cell r="C125" t="str">
            <v>RANAPUR</v>
          </cell>
          <cell r="D125">
            <v>60</v>
          </cell>
        </row>
        <row r="126">
          <cell r="C126" t="str">
            <v>RASOL</v>
          </cell>
          <cell r="D126">
            <v>70</v>
          </cell>
        </row>
        <row r="127">
          <cell r="C127" t="str">
            <v>ROURKELA</v>
          </cell>
          <cell r="D127">
            <v>50</v>
          </cell>
        </row>
        <row r="128">
          <cell r="C128" t="str">
            <v>SAKHIGOPAL</v>
          </cell>
          <cell r="D128">
            <v>56</v>
          </cell>
        </row>
        <row r="129">
          <cell r="C129" t="str">
            <v>SALAPATA</v>
          </cell>
          <cell r="D129">
            <v>72</v>
          </cell>
        </row>
        <row r="130">
          <cell r="C130" t="str">
            <v>SAMBALPUR</v>
          </cell>
          <cell r="D130">
            <v>62</v>
          </cell>
        </row>
        <row r="131">
          <cell r="C131" t="str">
            <v>SAMRAIPUR</v>
          </cell>
          <cell r="D131">
            <v>60</v>
          </cell>
        </row>
        <row r="132">
          <cell r="C132" t="str">
            <v>SATASANKHA</v>
          </cell>
          <cell r="D132">
            <v>75</v>
          </cell>
        </row>
        <row r="133">
          <cell r="C133" t="str">
            <v>SONEPUR</v>
          </cell>
          <cell r="D133">
            <v>92</v>
          </cell>
        </row>
        <row r="134">
          <cell r="C134" t="str">
            <v>SORO</v>
          </cell>
          <cell r="D134">
            <v>63</v>
          </cell>
        </row>
        <row r="135">
          <cell r="C135" t="str">
            <v>SUNAKHALA</v>
          </cell>
          <cell r="D135">
            <v>56</v>
          </cell>
        </row>
        <row r="136">
          <cell r="C136" t="str">
            <v>TALCHER</v>
          </cell>
          <cell r="D136">
            <v>56</v>
          </cell>
        </row>
        <row r="137">
          <cell r="C137" t="str">
            <v>TANGI</v>
          </cell>
          <cell r="D137">
            <v>56</v>
          </cell>
        </row>
        <row r="138">
          <cell r="C138" t="str">
            <v>THAKURMUNDA</v>
          </cell>
          <cell r="D138">
            <v>106</v>
          </cell>
        </row>
        <row r="139">
          <cell r="C139" t="str">
            <v>TIGIRIA</v>
          </cell>
          <cell r="D139">
            <v>67</v>
          </cell>
        </row>
        <row r="140">
          <cell r="C140" t="str">
            <v>TIRTOL</v>
          </cell>
          <cell r="D140">
            <v>62</v>
          </cell>
        </row>
        <row r="141">
          <cell r="C141" t="str">
            <v>UDYANBANDHA</v>
          </cell>
          <cell r="D141">
            <v>80</v>
          </cell>
        </row>
        <row r="142">
          <cell r="C142" t="str">
            <v>URADHA ADASPUR</v>
          </cell>
          <cell r="D142">
            <v>70</v>
          </cell>
        </row>
        <row r="143">
          <cell r="C143" t="str">
            <v>RENCH</v>
          </cell>
          <cell r="D143">
            <v>62</v>
          </cell>
        </row>
        <row r="144">
          <cell r="C144" t="str">
            <v>GUDIA KATENI</v>
          </cell>
          <cell r="D144">
            <v>56</v>
          </cell>
        </row>
        <row r="145">
          <cell r="C145" t="str">
            <v>PANIKOILI</v>
          </cell>
          <cell r="D145">
            <v>63</v>
          </cell>
        </row>
        <row r="146">
          <cell r="C146" t="str">
            <v>NEMALA</v>
          </cell>
          <cell r="D146">
            <v>49</v>
          </cell>
        </row>
        <row r="147">
          <cell r="C147" t="str">
            <v>JHUMPURA</v>
          </cell>
          <cell r="D147">
            <v>62</v>
          </cell>
        </row>
        <row r="148">
          <cell r="C148" t="str">
            <v>TURUMUNGA</v>
          </cell>
          <cell r="D148">
            <v>77</v>
          </cell>
        </row>
        <row r="149">
          <cell r="C149" t="str">
            <v>MARSHAGHAI</v>
          </cell>
          <cell r="D149">
            <v>63</v>
          </cell>
        </row>
        <row r="150">
          <cell r="C150" t="str">
            <v>BIRAMAHARAJPUR</v>
          </cell>
          <cell r="D150">
            <v>150</v>
          </cell>
        </row>
        <row r="151">
          <cell r="C151" t="str">
            <v>ICHHAPUR ATHAGARH</v>
          </cell>
          <cell r="D151">
            <v>67</v>
          </cell>
        </row>
        <row r="152">
          <cell r="C152" t="str">
            <v>SANKARPUR ATHAGARH</v>
          </cell>
          <cell r="D152">
            <v>59</v>
          </cell>
        </row>
        <row r="153">
          <cell r="C153" t="str">
            <v>BONTH CHAK</v>
          </cell>
          <cell r="D153">
            <v>56</v>
          </cell>
        </row>
        <row r="154">
          <cell r="C154" t="str">
            <v>REDHAKHOL</v>
          </cell>
          <cell r="D154">
            <v>120</v>
          </cell>
        </row>
        <row r="155">
          <cell r="C155" t="str">
            <v>KALAPATHAR</v>
          </cell>
          <cell r="D155">
            <v>70</v>
          </cell>
        </row>
        <row r="156">
          <cell r="C156" t="str">
            <v>ADDA</v>
          </cell>
          <cell r="D156">
            <v>60</v>
          </cell>
        </row>
        <row r="157">
          <cell r="C157" t="str">
            <v>PATASUNDARPUR</v>
          </cell>
          <cell r="D157">
            <v>85</v>
          </cell>
        </row>
        <row r="158">
          <cell r="C158" t="str">
            <v>BAGALPUR</v>
          </cell>
          <cell r="D158">
            <v>62</v>
          </cell>
        </row>
        <row r="159">
          <cell r="C159" t="str">
            <v>RAMPEI</v>
          </cell>
          <cell r="D159">
            <v>49</v>
          </cell>
        </row>
      </sheetData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tabSelected="1" zoomScale="145" zoomScaleNormal="145" workbookViewId="0">
      <selection activeCell="F5" sqref="F5"/>
    </sheetView>
  </sheetViews>
  <sheetFormatPr defaultRowHeight="15" customHeight="1"/>
  <cols>
    <col min="1" max="1" width="3.28515625" style="25" customWidth="1"/>
    <col min="2" max="2" width="10.140625" style="31" bestFit="1" customWidth="1"/>
    <col min="3" max="3" width="11.7109375" style="32" bestFit="1" customWidth="1"/>
    <col min="4" max="4" width="8.7109375" style="32" bestFit="1" customWidth="1"/>
    <col min="5" max="5" width="6.42578125" style="32" bestFit="1" customWidth="1"/>
    <col min="6" max="6" width="14.28515625" style="23" bestFit="1" customWidth="1"/>
    <col min="7" max="7" width="5.42578125" style="22" bestFit="1" customWidth="1"/>
    <col min="8" max="8" width="6.140625" style="26" customWidth="1"/>
    <col min="9" max="9" width="6.28515625" style="26" customWidth="1"/>
    <col min="10" max="10" width="7.140625" style="26" bestFit="1" customWidth="1"/>
    <col min="11" max="11" width="6.42578125" style="26" bestFit="1" customWidth="1"/>
    <col min="12" max="12" width="9.140625" style="23" bestFit="1" customWidth="1"/>
    <col min="13" max="13" width="30.42578125" style="23" bestFit="1" customWidth="1"/>
    <col min="14" max="16384" width="9.140625" style="23"/>
  </cols>
  <sheetData>
    <row r="1" spans="1:13" ht="15" customHeight="1">
      <c r="A1" s="38"/>
      <c r="B1" s="39"/>
      <c r="C1" s="40"/>
      <c r="D1" s="40"/>
      <c r="E1" s="40"/>
      <c r="F1" s="41"/>
      <c r="G1" s="42"/>
      <c r="H1" s="43"/>
      <c r="I1" s="43"/>
      <c r="J1" s="43"/>
      <c r="K1" s="43"/>
      <c r="L1" s="44"/>
    </row>
    <row r="2" spans="1:13" s="16" customFormat="1" ht="15" customHeight="1">
      <c r="A2" s="45" t="s">
        <v>5</v>
      </c>
      <c r="B2" s="18"/>
      <c r="C2" s="46"/>
      <c r="D2" s="46"/>
      <c r="E2" s="46"/>
      <c r="F2" s="47"/>
      <c r="G2" s="48"/>
      <c r="H2" s="46"/>
      <c r="I2" s="49" t="s">
        <v>30</v>
      </c>
      <c r="J2" s="49"/>
      <c r="K2" s="49"/>
      <c r="L2" s="50"/>
    </row>
    <row r="3" spans="1:13" s="16" customFormat="1" ht="15" customHeight="1">
      <c r="A3" s="51" t="s">
        <v>6</v>
      </c>
      <c r="B3" s="18"/>
      <c r="C3" s="29"/>
      <c r="D3" s="46"/>
      <c r="E3" s="46"/>
      <c r="F3" s="47"/>
      <c r="G3" s="48"/>
      <c r="H3" s="46"/>
      <c r="I3" s="49" t="s">
        <v>58</v>
      </c>
      <c r="J3" s="49"/>
      <c r="K3" s="49"/>
      <c r="L3" s="50"/>
    </row>
    <row r="4" spans="1:13" s="16" customFormat="1" ht="15" customHeight="1">
      <c r="A4" s="52" t="s">
        <v>7</v>
      </c>
      <c r="B4" s="18"/>
      <c r="C4" s="29"/>
      <c r="D4" s="46"/>
      <c r="E4" s="46"/>
      <c r="F4" s="47"/>
      <c r="G4" s="48"/>
      <c r="H4" s="46"/>
      <c r="I4" s="49" t="s">
        <v>29</v>
      </c>
      <c r="J4" s="49"/>
      <c r="K4" s="49"/>
      <c r="L4" s="50"/>
    </row>
    <row r="5" spans="1:13" s="16" customFormat="1" ht="15" customHeight="1">
      <c r="A5" s="52" t="s">
        <v>8</v>
      </c>
      <c r="B5" s="19"/>
      <c r="C5" s="29"/>
      <c r="D5" s="46"/>
      <c r="E5" s="46"/>
      <c r="F5" s="47"/>
      <c r="G5" s="48"/>
      <c r="H5" s="46"/>
      <c r="I5" s="49" t="s">
        <v>9</v>
      </c>
      <c r="J5" s="49"/>
      <c r="K5" s="49"/>
      <c r="L5" s="50"/>
    </row>
    <row r="6" spans="1:13" s="16" customFormat="1" ht="15" customHeight="1">
      <c r="A6" s="45"/>
      <c r="B6" s="30"/>
      <c r="C6" s="46"/>
      <c r="D6" s="46"/>
      <c r="E6" s="46"/>
      <c r="F6" s="53"/>
      <c r="G6" s="48"/>
      <c r="H6" s="46"/>
      <c r="I6" s="47" t="s">
        <v>4</v>
      </c>
      <c r="J6" s="47"/>
      <c r="K6" s="47"/>
      <c r="L6" s="50"/>
    </row>
    <row r="7" spans="1:13" s="16" customFormat="1" ht="15" customHeight="1" thickBot="1">
      <c r="A7" s="54"/>
      <c r="B7" s="55"/>
      <c r="C7" s="56"/>
      <c r="D7" s="56"/>
      <c r="E7" s="56"/>
      <c r="F7" s="57"/>
      <c r="G7" s="58"/>
      <c r="H7" s="59"/>
      <c r="I7" s="59"/>
      <c r="J7" s="59"/>
      <c r="K7" s="59"/>
      <c r="L7" s="60"/>
    </row>
    <row r="8" spans="1:13" s="27" customFormat="1" ht="15" customHeight="1" thickBot="1">
      <c r="A8" s="62" t="s">
        <v>10</v>
      </c>
      <c r="B8" s="63" t="s">
        <v>11</v>
      </c>
      <c r="C8" s="63" t="s">
        <v>12</v>
      </c>
      <c r="D8" s="63" t="s">
        <v>22</v>
      </c>
      <c r="E8" s="63" t="s">
        <v>13</v>
      </c>
      <c r="F8" s="63" t="s">
        <v>14</v>
      </c>
      <c r="G8" s="63" t="s">
        <v>15</v>
      </c>
      <c r="H8" s="64" t="s">
        <v>16</v>
      </c>
      <c r="I8" s="64" t="s">
        <v>17</v>
      </c>
      <c r="J8" s="64" t="s">
        <v>18</v>
      </c>
      <c r="K8" s="64" t="s">
        <v>19</v>
      </c>
      <c r="L8" s="66" t="s">
        <v>20</v>
      </c>
      <c r="M8" s="61" t="s">
        <v>24</v>
      </c>
    </row>
    <row r="9" spans="1:13" s="27" customFormat="1" ht="15" customHeight="1">
      <c r="A9" s="67">
        <v>1</v>
      </c>
      <c r="B9" s="68" t="s">
        <v>34</v>
      </c>
      <c r="C9" s="68" t="s">
        <v>35</v>
      </c>
      <c r="D9" s="68" t="s">
        <v>36</v>
      </c>
      <c r="E9" s="72" t="s">
        <v>25</v>
      </c>
      <c r="F9" s="68" t="s">
        <v>37</v>
      </c>
      <c r="G9" s="68">
        <v>8</v>
      </c>
      <c r="H9" s="69">
        <f>VLOOKUP(F9,'[1]N RANGA RAO'!$C$4:$D$170,2,FALSE)</f>
        <v>62</v>
      </c>
      <c r="I9" s="69">
        <f t="shared" ref="I9:I15" si="0">G9*1</f>
        <v>8</v>
      </c>
      <c r="J9" s="69">
        <v>0</v>
      </c>
      <c r="K9" s="69">
        <v>30</v>
      </c>
      <c r="L9" s="70">
        <f t="shared" ref="L9:L15" si="1">G9*H9+I9+J9+K9</f>
        <v>534</v>
      </c>
      <c r="M9" s="36" t="s">
        <v>38</v>
      </c>
    </row>
    <row r="10" spans="1:13" s="27" customFormat="1" ht="15" customHeight="1">
      <c r="A10" s="37">
        <f>A9+1</f>
        <v>2</v>
      </c>
      <c r="B10" s="34" t="s">
        <v>34</v>
      </c>
      <c r="C10" s="34" t="s">
        <v>39</v>
      </c>
      <c r="D10" s="34" t="s">
        <v>40</v>
      </c>
      <c r="E10" s="71" t="s">
        <v>25</v>
      </c>
      <c r="F10" s="34" t="s">
        <v>28</v>
      </c>
      <c r="G10" s="34">
        <v>11</v>
      </c>
      <c r="H10" s="35">
        <f>VLOOKUP(F10,'[1]N RANGA RAO'!$C$4:$D$170,2,FALSE)</f>
        <v>60</v>
      </c>
      <c r="I10" s="35">
        <f t="shared" si="0"/>
        <v>11</v>
      </c>
      <c r="J10" s="35">
        <v>0</v>
      </c>
      <c r="K10" s="35">
        <v>30</v>
      </c>
      <c r="L10" s="65">
        <f t="shared" si="1"/>
        <v>701</v>
      </c>
      <c r="M10" s="36" t="s">
        <v>31</v>
      </c>
    </row>
    <row r="11" spans="1:13" s="27" customFormat="1" ht="15" customHeight="1">
      <c r="A11" s="37">
        <f t="shared" ref="A11:A15" si="2">A10+1</f>
        <v>3</v>
      </c>
      <c r="B11" s="34" t="s">
        <v>34</v>
      </c>
      <c r="C11" s="34" t="s">
        <v>41</v>
      </c>
      <c r="D11" s="34" t="s">
        <v>42</v>
      </c>
      <c r="E11" s="71" t="s">
        <v>25</v>
      </c>
      <c r="F11" s="34" t="s">
        <v>26</v>
      </c>
      <c r="G11" s="34">
        <v>9</v>
      </c>
      <c r="H11" s="35">
        <f>VLOOKUP(F11,'[1]N RANGA RAO'!$C$4:$D$170,2,FALSE)</f>
        <v>60</v>
      </c>
      <c r="I11" s="35">
        <f t="shared" si="0"/>
        <v>9</v>
      </c>
      <c r="J11" s="35">
        <v>0</v>
      </c>
      <c r="K11" s="35">
        <v>30</v>
      </c>
      <c r="L11" s="65">
        <f t="shared" si="1"/>
        <v>579</v>
      </c>
      <c r="M11" s="36" t="s">
        <v>27</v>
      </c>
    </row>
    <row r="12" spans="1:13" s="27" customFormat="1" ht="15" customHeight="1">
      <c r="A12" s="37">
        <f t="shared" si="2"/>
        <v>4</v>
      </c>
      <c r="B12" s="34" t="s">
        <v>34</v>
      </c>
      <c r="C12" s="34" t="s">
        <v>43</v>
      </c>
      <c r="D12" s="34" t="s">
        <v>44</v>
      </c>
      <c r="E12" s="71" t="s">
        <v>25</v>
      </c>
      <c r="F12" s="34" t="s">
        <v>45</v>
      </c>
      <c r="G12" s="34">
        <v>10</v>
      </c>
      <c r="H12" s="35">
        <f>VLOOKUP(F12,'[1]N RANGA RAO'!$C$4:$D$170,2,FALSE)</f>
        <v>61</v>
      </c>
      <c r="I12" s="35">
        <f t="shared" si="0"/>
        <v>10</v>
      </c>
      <c r="J12" s="35">
        <v>0</v>
      </c>
      <c r="K12" s="35">
        <v>30</v>
      </c>
      <c r="L12" s="65">
        <f t="shared" si="1"/>
        <v>650</v>
      </c>
      <c r="M12" s="36" t="s">
        <v>46</v>
      </c>
    </row>
    <row r="13" spans="1:13" s="27" customFormat="1" ht="15" customHeight="1">
      <c r="A13" s="37">
        <f t="shared" si="2"/>
        <v>5</v>
      </c>
      <c r="B13" s="34" t="s">
        <v>34</v>
      </c>
      <c r="C13" s="34" t="s">
        <v>47</v>
      </c>
      <c r="D13" s="34" t="s">
        <v>48</v>
      </c>
      <c r="E13" s="71" t="s">
        <v>25</v>
      </c>
      <c r="F13" s="34" t="s">
        <v>32</v>
      </c>
      <c r="G13" s="34">
        <v>12</v>
      </c>
      <c r="H13" s="35">
        <f>VLOOKUP(F13,'[1]N RANGA RAO'!$C$4:$D$170,2,FALSE)</f>
        <v>66</v>
      </c>
      <c r="I13" s="35">
        <f t="shared" si="0"/>
        <v>12</v>
      </c>
      <c r="J13" s="35">
        <v>0</v>
      </c>
      <c r="K13" s="35">
        <v>30</v>
      </c>
      <c r="L13" s="65">
        <f t="shared" si="1"/>
        <v>834</v>
      </c>
      <c r="M13" s="36" t="s">
        <v>33</v>
      </c>
    </row>
    <row r="14" spans="1:13" s="27" customFormat="1" ht="15" customHeight="1">
      <c r="A14" s="37">
        <f t="shared" si="2"/>
        <v>6</v>
      </c>
      <c r="B14" s="34" t="s">
        <v>34</v>
      </c>
      <c r="C14" s="34" t="s">
        <v>49</v>
      </c>
      <c r="D14" s="34" t="s">
        <v>50</v>
      </c>
      <c r="E14" s="71" t="s">
        <v>25</v>
      </c>
      <c r="F14" s="34" t="s">
        <v>51</v>
      </c>
      <c r="G14" s="34">
        <v>5</v>
      </c>
      <c r="H14" s="35">
        <f>VLOOKUP(F14,'[1]N RANGA RAO'!$C$4:$D$170,2,FALSE)</f>
        <v>70</v>
      </c>
      <c r="I14" s="35">
        <f t="shared" si="0"/>
        <v>5</v>
      </c>
      <c r="J14" s="35">
        <v>0</v>
      </c>
      <c r="K14" s="35">
        <v>30</v>
      </c>
      <c r="L14" s="65">
        <f t="shared" si="1"/>
        <v>385</v>
      </c>
      <c r="M14" s="36" t="s">
        <v>52</v>
      </c>
    </row>
    <row r="15" spans="1:13" s="27" customFormat="1" ht="15" customHeight="1" thickBot="1">
      <c r="A15" s="73">
        <f t="shared" si="2"/>
        <v>7</v>
      </c>
      <c r="B15" s="74" t="s">
        <v>53</v>
      </c>
      <c r="C15" s="74" t="s">
        <v>54</v>
      </c>
      <c r="D15" s="74" t="s">
        <v>55</v>
      </c>
      <c r="E15" s="75" t="s">
        <v>25</v>
      </c>
      <c r="F15" s="74" t="s">
        <v>45</v>
      </c>
      <c r="G15" s="74">
        <v>17</v>
      </c>
      <c r="H15" s="76">
        <f>VLOOKUP(F15,'[1]N RANGA RAO'!$C$4:$D$170,2,FALSE)</f>
        <v>61</v>
      </c>
      <c r="I15" s="76">
        <f t="shared" si="0"/>
        <v>17</v>
      </c>
      <c r="J15" s="76">
        <v>0</v>
      </c>
      <c r="K15" s="76">
        <v>30</v>
      </c>
      <c r="L15" s="77">
        <f t="shared" si="1"/>
        <v>1084</v>
      </c>
      <c r="M15" s="36" t="s">
        <v>56</v>
      </c>
    </row>
    <row r="16" spans="1:13" s="27" customFormat="1" ht="15" customHeight="1" thickBot="1">
      <c r="A16" s="88" t="s">
        <v>57</v>
      </c>
      <c r="B16" s="89"/>
      <c r="C16" s="89"/>
      <c r="D16" s="89"/>
      <c r="E16" s="89"/>
      <c r="F16" s="89"/>
      <c r="G16" s="89"/>
      <c r="H16" s="89"/>
      <c r="I16" s="89"/>
      <c r="J16" s="89"/>
      <c r="K16" s="90"/>
      <c r="L16" s="78">
        <f>SUM(L9:L15)</f>
        <v>4767</v>
      </c>
      <c r="M16" s="79"/>
    </row>
    <row r="17" spans="1:13" s="27" customFormat="1" ht="15" customHeight="1" thickBot="1">
      <c r="A17" s="80"/>
      <c r="B17" s="81"/>
      <c r="C17" s="81"/>
      <c r="D17" s="81"/>
      <c r="E17" s="81"/>
      <c r="F17" s="81"/>
      <c r="G17" s="84">
        <f>SUM(G9:G15)</f>
        <v>72</v>
      </c>
      <c r="H17" s="82"/>
      <c r="I17" s="82"/>
      <c r="J17" s="82"/>
      <c r="K17" s="82"/>
      <c r="L17" s="82"/>
      <c r="M17" s="81"/>
    </row>
    <row r="18" spans="1:13" s="33" customFormat="1" ht="33" customHeight="1" thickBot="1">
      <c r="A18" s="85" t="s">
        <v>23</v>
      </c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87"/>
    </row>
    <row r="19" spans="1:13" s="33" customFormat="1" ht="15" customHeight="1">
      <c r="A19" s="83"/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</row>
    <row r="20" spans="1:13" s="20" customFormat="1" ht="15" customHeight="1">
      <c r="A20" s="22" t="s">
        <v>21</v>
      </c>
      <c r="B20" s="31"/>
      <c r="C20" s="32"/>
      <c r="D20" s="32"/>
      <c r="E20" s="32"/>
      <c r="F20" s="28"/>
      <c r="G20" s="24"/>
      <c r="I20" s="26"/>
      <c r="J20" s="26"/>
      <c r="K20" s="26"/>
    </row>
    <row r="21" spans="1:13" s="20" customFormat="1" ht="15" customHeight="1">
      <c r="A21" s="22"/>
      <c r="B21" s="31"/>
      <c r="C21" s="32"/>
      <c r="D21" s="32"/>
      <c r="E21" s="32"/>
      <c r="F21" s="28"/>
      <c r="G21" s="24"/>
      <c r="I21" s="26"/>
      <c r="J21" s="26"/>
      <c r="K21" s="26"/>
    </row>
    <row r="22" spans="1:13" s="20" customFormat="1" ht="15" customHeight="1">
      <c r="A22" s="22"/>
      <c r="B22" s="31"/>
      <c r="C22" s="32"/>
      <c r="D22" s="32"/>
      <c r="E22" s="32"/>
      <c r="F22" s="28"/>
      <c r="G22" s="24"/>
      <c r="H22" s="26"/>
      <c r="I22" s="26"/>
      <c r="J22" s="26"/>
      <c r="K22" s="26"/>
    </row>
    <row r="23" spans="1:13" s="20" customFormat="1" ht="15" customHeight="1">
      <c r="A23" s="22" t="s">
        <v>3</v>
      </c>
      <c r="B23" s="31"/>
      <c r="C23" s="32"/>
      <c r="D23" s="32"/>
      <c r="E23" s="32"/>
      <c r="F23" s="28"/>
      <c r="G23" s="24"/>
      <c r="H23" s="26"/>
      <c r="I23" s="26"/>
      <c r="J23" s="26"/>
      <c r="K23" s="26"/>
    </row>
    <row r="24" spans="1:13" s="20" customFormat="1" ht="15" customHeight="1">
      <c r="A24" s="21"/>
      <c r="B24" s="31"/>
      <c r="C24" s="32"/>
      <c r="D24" s="32"/>
      <c r="E24" s="32"/>
      <c r="F24" s="28"/>
      <c r="G24" s="24"/>
      <c r="H24" s="26"/>
      <c r="I24" s="26"/>
      <c r="K24" s="26"/>
    </row>
    <row r="25" spans="1:13" s="20" customFormat="1" ht="15" customHeight="1">
      <c r="A25" s="21"/>
      <c r="B25" s="31"/>
      <c r="C25" s="32"/>
      <c r="D25" s="32"/>
      <c r="E25" s="32"/>
      <c r="F25" s="28"/>
      <c r="G25" s="24"/>
      <c r="H25" s="17"/>
      <c r="I25" s="17"/>
      <c r="J25" s="26"/>
      <c r="K25" s="17"/>
    </row>
    <row r="26" spans="1:13" s="20" customFormat="1" ht="15" customHeight="1">
      <c r="A26" s="25"/>
      <c r="B26" s="31"/>
      <c r="C26" s="32"/>
      <c r="D26" s="32"/>
      <c r="E26" s="32"/>
      <c r="F26" s="23"/>
      <c r="G26" s="22"/>
      <c r="H26" s="26"/>
      <c r="I26" s="26"/>
      <c r="J26" s="26"/>
      <c r="K26" s="26"/>
    </row>
    <row r="27" spans="1:13" s="20" customFormat="1" ht="15" customHeight="1">
      <c r="A27" s="25"/>
      <c r="B27" s="31"/>
      <c r="C27" s="32"/>
      <c r="D27" s="32"/>
      <c r="E27" s="32"/>
      <c r="F27" s="23"/>
      <c r="G27" s="22"/>
      <c r="H27" s="26"/>
      <c r="I27" s="26"/>
      <c r="J27" s="26"/>
      <c r="K27" s="26"/>
    </row>
    <row r="28" spans="1:13" s="20" customFormat="1" ht="15" customHeight="1">
      <c r="A28" s="25"/>
      <c r="B28" s="31"/>
      <c r="C28" s="32"/>
      <c r="D28" s="32"/>
      <c r="E28" s="32"/>
      <c r="F28" s="23"/>
      <c r="G28" s="22"/>
      <c r="H28" s="26"/>
      <c r="I28" s="26"/>
      <c r="J28" s="26"/>
      <c r="K28" s="26"/>
    </row>
    <row r="29" spans="1:13" s="20" customFormat="1" ht="15" customHeight="1">
      <c r="A29" s="25"/>
      <c r="B29" s="31"/>
      <c r="C29" s="32"/>
      <c r="D29" s="32"/>
      <c r="E29" s="32"/>
      <c r="F29" s="23"/>
      <c r="G29" s="22"/>
      <c r="H29" s="26"/>
      <c r="I29" s="26"/>
      <c r="J29" s="26"/>
      <c r="K29" s="26"/>
    </row>
    <row r="30" spans="1:13" s="20" customFormat="1" ht="15" customHeight="1">
      <c r="A30" s="25"/>
      <c r="B30" s="31"/>
      <c r="C30" s="32"/>
      <c r="D30" s="32"/>
      <c r="E30" s="32"/>
      <c r="F30" s="23"/>
      <c r="G30" s="22"/>
      <c r="H30" s="26"/>
      <c r="I30" s="26"/>
      <c r="J30" s="26"/>
      <c r="K30" s="26"/>
    </row>
    <row r="31" spans="1:13" s="20" customFormat="1" ht="15" customHeight="1">
      <c r="A31" s="25"/>
      <c r="B31" s="31"/>
      <c r="C31" s="32"/>
      <c r="D31" s="32"/>
      <c r="E31" s="32"/>
      <c r="F31" s="23"/>
      <c r="G31" s="22"/>
      <c r="H31" s="26"/>
      <c r="I31" s="26"/>
      <c r="J31" s="26"/>
      <c r="K31" s="26"/>
    </row>
    <row r="32" spans="1:13" s="20" customFormat="1" ht="15" customHeight="1">
      <c r="A32" s="25"/>
      <c r="B32" s="31"/>
      <c r="C32" s="32"/>
      <c r="D32" s="32"/>
      <c r="E32" s="32"/>
      <c r="F32" s="23"/>
      <c r="G32" s="22"/>
      <c r="H32" s="26"/>
      <c r="I32" s="26"/>
      <c r="J32" s="26"/>
      <c r="K32" s="26"/>
    </row>
    <row r="33" spans="1:11" s="20" customFormat="1" ht="15" customHeight="1">
      <c r="A33" s="25"/>
      <c r="B33" s="31"/>
      <c r="C33" s="32"/>
      <c r="D33" s="32"/>
      <c r="E33" s="32"/>
      <c r="F33" s="23"/>
      <c r="G33" s="22"/>
      <c r="H33" s="26"/>
      <c r="I33" s="26"/>
      <c r="J33" s="26"/>
      <c r="K33" s="26"/>
    </row>
    <row r="34" spans="1:11" s="20" customFormat="1" ht="15" customHeight="1">
      <c r="A34" s="25"/>
      <c r="B34" s="31"/>
      <c r="C34" s="32"/>
      <c r="D34" s="32"/>
      <c r="E34" s="32"/>
      <c r="F34" s="23"/>
      <c r="G34" s="22"/>
      <c r="H34" s="26"/>
      <c r="I34" s="26"/>
      <c r="J34" s="26"/>
      <c r="K34" s="26"/>
    </row>
    <row r="35" spans="1:11" s="20" customFormat="1" ht="15" customHeight="1">
      <c r="A35" s="25"/>
      <c r="B35" s="31"/>
      <c r="C35" s="32"/>
      <c r="D35" s="32"/>
      <c r="E35" s="32"/>
      <c r="F35" s="23"/>
      <c r="G35" s="22"/>
      <c r="H35" s="26"/>
      <c r="I35" s="26"/>
      <c r="J35" s="26"/>
      <c r="K35" s="26"/>
    </row>
    <row r="36" spans="1:11" s="20" customFormat="1" ht="15" customHeight="1">
      <c r="A36" s="25"/>
      <c r="B36" s="31"/>
      <c r="C36" s="32"/>
      <c r="D36" s="32"/>
      <c r="E36" s="32"/>
      <c r="F36" s="23"/>
      <c r="G36" s="22"/>
      <c r="H36" s="26"/>
      <c r="I36" s="26"/>
      <c r="J36" s="26"/>
      <c r="K36" s="26"/>
    </row>
    <row r="37" spans="1:11" s="20" customFormat="1" ht="15" customHeight="1">
      <c r="A37" s="25"/>
      <c r="B37" s="31"/>
      <c r="C37" s="32"/>
      <c r="D37" s="32"/>
      <c r="E37" s="32"/>
      <c r="F37" s="23"/>
      <c r="G37" s="22"/>
      <c r="H37" s="26"/>
      <c r="I37" s="26"/>
      <c r="J37" s="26"/>
      <c r="K37" s="26"/>
    </row>
    <row r="38" spans="1:11" s="20" customFormat="1" ht="15" customHeight="1">
      <c r="A38" s="25"/>
      <c r="B38" s="31"/>
      <c r="C38" s="32"/>
      <c r="D38" s="32"/>
      <c r="E38" s="32"/>
      <c r="F38" s="23"/>
      <c r="G38" s="22"/>
      <c r="H38" s="26"/>
      <c r="I38" s="26"/>
      <c r="J38" s="26"/>
      <c r="K38" s="26"/>
    </row>
    <row r="39" spans="1:11" s="20" customFormat="1" ht="15" customHeight="1">
      <c r="A39" s="25"/>
      <c r="B39" s="31"/>
      <c r="C39" s="32"/>
      <c r="D39" s="32"/>
      <c r="E39" s="32"/>
      <c r="F39" s="23"/>
      <c r="G39" s="22"/>
      <c r="H39" s="26"/>
      <c r="I39" s="26"/>
      <c r="J39" s="26"/>
      <c r="K39" s="26"/>
    </row>
    <row r="40" spans="1:11" s="20" customFormat="1" ht="15" customHeight="1">
      <c r="A40" s="25"/>
      <c r="B40" s="31"/>
      <c r="C40" s="32"/>
      <c r="D40" s="32"/>
      <c r="E40" s="32"/>
      <c r="F40" s="23"/>
      <c r="G40" s="22"/>
      <c r="H40" s="26"/>
      <c r="I40" s="26"/>
      <c r="J40" s="26"/>
      <c r="K40" s="26"/>
    </row>
    <row r="41" spans="1:11" s="20" customFormat="1" ht="15" customHeight="1">
      <c r="A41" s="25"/>
      <c r="B41" s="31"/>
      <c r="C41" s="32"/>
      <c r="D41" s="32"/>
      <c r="E41" s="32"/>
      <c r="F41" s="23"/>
      <c r="G41" s="22"/>
      <c r="H41" s="26"/>
      <c r="I41" s="26"/>
      <c r="J41" s="26"/>
      <c r="K41" s="26"/>
    </row>
    <row r="42" spans="1:11" s="20" customFormat="1" ht="15" customHeight="1">
      <c r="A42" s="25"/>
      <c r="B42" s="31"/>
      <c r="C42" s="32"/>
      <c r="D42" s="32"/>
      <c r="E42" s="32"/>
      <c r="F42" s="23"/>
      <c r="G42" s="22"/>
      <c r="H42" s="26"/>
      <c r="I42" s="26"/>
      <c r="J42" s="26"/>
      <c r="K42" s="26"/>
    </row>
    <row r="43" spans="1:11" s="20" customFormat="1" ht="15" customHeight="1">
      <c r="A43" s="25"/>
      <c r="B43" s="31"/>
      <c r="C43" s="32"/>
      <c r="D43" s="32"/>
      <c r="E43" s="32"/>
      <c r="F43" s="23"/>
      <c r="G43" s="22"/>
      <c r="H43" s="26"/>
      <c r="I43" s="26"/>
      <c r="J43" s="26"/>
      <c r="K43" s="26"/>
    </row>
    <row r="44" spans="1:11" s="20" customFormat="1" ht="15" customHeight="1">
      <c r="A44" s="25"/>
      <c r="B44" s="31"/>
      <c r="C44" s="32"/>
      <c r="D44" s="32"/>
      <c r="E44" s="32"/>
      <c r="F44" s="23"/>
      <c r="G44" s="22"/>
      <c r="H44" s="26"/>
      <c r="I44" s="26"/>
      <c r="J44" s="26"/>
      <c r="K44" s="26"/>
    </row>
    <row r="45" spans="1:11" s="20" customFormat="1" ht="15" customHeight="1">
      <c r="A45" s="25"/>
      <c r="B45" s="31"/>
      <c r="C45" s="32"/>
      <c r="D45" s="32"/>
      <c r="E45" s="32"/>
      <c r="F45" s="23"/>
      <c r="G45" s="22"/>
      <c r="H45" s="26"/>
      <c r="I45" s="26"/>
      <c r="J45" s="26"/>
      <c r="K45" s="26"/>
    </row>
  </sheetData>
  <sortState ref="B8:L81">
    <sortCondition ref="B8:B81"/>
    <sortCondition ref="C8:C81"/>
  </sortState>
  <mergeCells count="2">
    <mergeCell ref="A18:L18"/>
    <mergeCell ref="A16:K16"/>
  </mergeCells>
  <conditionalFormatting sqref="C8">
    <cfRule type="duplicateValues" dxfId="1" priority="6"/>
  </conditionalFormatting>
  <conditionalFormatting sqref="C9:C15 C17">
    <cfRule type="duplicateValues" dxfId="0" priority="2"/>
  </conditionalFormatting>
  <dataValidations disablePrompts="1" count="1">
    <dataValidation errorStyle="information" allowBlank="1" showInputMessage="1" showErrorMessage="1" errorTitle="PRAGATI LOGISTICS" error="QUERRY :_x000a_CONTACT: ADMIN@PRAGATILOGISTICS.IN  // PRAGATILOGISTICSCTC@GMAIL.COM_x000a_" sqref="A18:A19"/>
  </dataValidations>
  <printOptions horizontalCentered="1"/>
  <pageMargins left="0.15748031496062992" right="3.937007874015748E-2" top="1.5748031496062993" bottom="0.51181102362204722" header="0.19685039370078741" footer="0.31496062992125984"/>
  <pageSetup paperSize="9" scale="92" orientation="portrait" r:id="rId1"/>
  <headerFooter>
    <oddHeader>&amp;C&amp;"Cambria,Regular"&amp;10BILL
&amp;"Eras Bold ITC,Italic"&amp;28PRAGATI  LOGISTICS
&amp;"Cambria,Regular"&amp;10KHUNTIA LANE, SAMANTA SAHI, CUTTACK,
PAN NO : AGHPB9356M
&amp;G&amp;R
PH. :0671-2412244
MOB.:  9040030082</oddHeader>
    <oddFooter>&amp;CPage &amp;P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B9"/>
  <sheetViews>
    <sheetView workbookViewId="0">
      <selection activeCell="I15" sqref="I15"/>
    </sheetView>
  </sheetViews>
  <sheetFormatPr defaultRowHeight="15"/>
  <cols>
    <col min="2" max="2" width="9.140625" style="1" customWidth="1"/>
  </cols>
  <sheetData>
    <row r="7" spans="2:2">
      <c r="B7" s="2" t="s">
        <v>0</v>
      </c>
    </row>
    <row r="8" spans="2:2">
      <c r="B8" s="2" t="s">
        <v>1</v>
      </c>
    </row>
    <row r="9" spans="2:2">
      <c r="B9" s="2" t="s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opLeftCell="A4" workbookViewId="0">
      <selection activeCell="H21" sqref="H21"/>
    </sheetView>
  </sheetViews>
  <sheetFormatPr defaultRowHeight="15"/>
  <cols>
    <col min="1" max="1" width="9.140625" style="15"/>
    <col min="2" max="2" width="14.5703125" style="15" customWidth="1"/>
    <col min="3" max="10" width="9.140625" style="15"/>
    <col min="11" max="11" width="12.28515625" style="15" customWidth="1"/>
    <col min="12" max="12" width="9.140625" style="15"/>
    <col min="13" max="13" width="15" style="15" customWidth="1"/>
  </cols>
  <sheetData>
    <row r="1" spans="1:11" s="3" customFormat="1" ht="15" customHeight="1">
      <c r="A1" s="6"/>
      <c r="B1" s="7"/>
      <c r="C1" s="8"/>
      <c r="D1" s="8"/>
      <c r="E1" s="8"/>
      <c r="F1" s="8"/>
      <c r="G1" s="9"/>
      <c r="H1" s="10"/>
      <c r="I1" s="10"/>
      <c r="J1" s="10"/>
      <c r="K1" s="11"/>
    </row>
    <row r="2" spans="1:11" s="3" customFormat="1" ht="15" customHeight="1">
      <c r="A2" s="6"/>
      <c r="B2" s="7"/>
      <c r="C2" s="8"/>
      <c r="D2" s="8"/>
      <c r="E2" s="8"/>
      <c r="F2" s="8"/>
      <c r="G2" s="9"/>
      <c r="H2" s="10"/>
      <c r="I2" s="10"/>
      <c r="J2" s="10"/>
      <c r="K2" s="11"/>
    </row>
    <row r="3" spans="1:11" s="3" customFormat="1" ht="15" customHeight="1">
      <c r="A3" s="6"/>
      <c r="B3" s="7"/>
      <c r="C3" s="8"/>
      <c r="D3" s="8"/>
      <c r="E3" s="8"/>
      <c r="F3" s="8"/>
      <c r="G3" s="9"/>
      <c r="H3" s="10"/>
      <c r="I3" s="10"/>
      <c r="J3" s="10"/>
      <c r="K3" s="11"/>
    </row>
    <row r="4" spans="1:11" s="3" customFormat="1" ht="15" customHeight="1">
      <c r="A4" s="6"/>
      <c r="B4" s="7"/>
      <c r="C4" s="8"/>
      <c r="D4" s="8"/>
      <c r="E4" s="8"/>
      <c r="F4" s="8"/>
      <c r="G4" s="9"/>
      <c r="H4" s="10"/>
      <c r="I4" s="10"/>
      <c r="J4" s="10"/>
      <c r="K4" s="11"/>
    </row>
    <row r="5" spans="1:11" s="3" customFormat="1" ht="15" customHeight="1">
      <c r="A5" s="6"/>
      <c r="B5" s="7"/>
      <c r="C5" s="8"/>
      <c r="D5" s="8"/>
      <c r="E5" s="8"/>
      <c r="F5" s="8"/>
      <c r="G5" s="9"/>
      <c r="H5" s="10"/>
      <c r="I5" s="10"/>
      <c r="J5" s="10"/>
      <c r="K5" s="11"/>
    </row>
    <row r="6" spans="1:11" s="3" customFormat="1" ht="15" customHeight="1">
      <c r="A6" s="6"/>
      <c r="B6" s="7"/>
      <c r="C6" s="8"/>
      <c r="D6" s="8"/>
      <c r="E6" s="8"/>
      <c r="F6" s="8"/>
      <c r="G6" s="9"/>
      <c r="H6" s="10"/>
      <c r="I6" s="10"/>
      <c r="J6" s="10"/>
      <c r="K6" s="11"/>
    </row>
    <row r="7" spans="1:11" s="3" customFormat="1" ht="15" customHeight="1">
      <c r="A7" s="6"/>
      <c r="B7" s="7"/>
      <c r="C7" s="8"/>
      <c r="D7" s="8"/>
      <c r="E7" s="8"/>
      <c r="F7" s="8"/>
      <c r="G7" s="9"/>
      <c r="H7" s="10"/>
      <c r="I7" s="10"/>
      <c r="J7" s="10"/>
      <c r="K7" s="11"/>
    </row>
    <row r="14" spans="1:11">
      <c r="A14" s="12"/>
      <c r="B14" s="7"/>
      <c r="C14" s="8"/>
      <c r="D14" s="8"/>
      <c r="E14" s="8"/>
      <c r="F14" s="8"/>
      <c r="G14" s="13"/>
      <c r="H14" s="13"/>
      <c r="I14" s="14"/>
      <c r="J14" s="14"/>
      <c r="K14" s="14"/>
    </row>
    <row r="15" spans="1:11">
      <c r="A15" s="12"/>
      <c r="B15" s="7"/>
      <c r="C15" s="8"/>
      <c r="D15" s="8"/>
      <c r="E15" s="8"/>
      <c r="F15" s="8"/>
      <c r="G15" s="13"/>
      <c r="H15" s="13"/>
      <c r="I15" s="14"/>
      <c r="J15" s="14"/>
      <c r="K15" s="14"/>
    </row>
    <row r="16" spans="1:11">
      <c r="A16" s="12"/>
      <c r="B16" s="7"/>
      <c r="C16" s="8"/>
      <c r="D16" s="8"/>
      <c r="E16" s="8"/>
      <c r="F16" s="8"/>
      <c r="G16" s="13"/>
      <c r="H16" s="13"/>
      <c r="I16" s="14"/>
      <c r="J16" s="14"/>
      <c r="K16" s="14"/>
    </row>
    <row r="17" spans="1:11">
      <c r="A17" s="12"/>
      <c r="B17" s="7"/>
      <c r="C17" s="8"/>
      <c r="D17" s="8"/>
      <c r="E17" s="8"/>
      <c r="F17" s="8"/>
      <c r="G17" s="13"/>
      <c r="H17" s="13"/>
      <c r="I17" s="14"/>
      <c r="J17" s="14"/>
      <c r="K17" s="14"/>
    </row>
    <row r="18" spans="1:11">
      <c r="A18" s="12"/>
      <c r="B18" s="7"/>
      <c r="C18" s="8"/>
      <c r="D18" s="8"/>
      <c r="E18" s="8"/>
      <c r="F18" s="8"/>
      <c r="G18" s="13"/>
      <c r="H18" s="13"/>
      <c r="I18" s="14"/>
      <c r="J18" s="14"/>
      <c r="K18" s="14"/>
    </row>
    <row r="19" spans="1:11">
      <c r="A19" s="12"/>
      <c r="B19" s="7"/>
      <c r="C19" s="8"/>
      <c r="D19" s="8"/>
      <c r="E19" s="8"/>
      <c r="F19" s="8"/>
      <c r="G19" s="13"/>
      <c r="H19" s="13"/>
      <c r="I19" s="14"/>
      <c r="J19" s="14"/>
      <c r="K19" s="14"/>
    </row>
    <row r="20" spans="1:11">
      <c r="A20" s="12"/>
      <c r="B20" s="7"/>
      <c r="C20" s="8"/>
      <c r="D20" s="8"/>
      <c r="E20" s="8"/>
      <c r="F20" s="8"/>
      <c r="G20" s="13"/>
      <c r="H20" s="13"/>
      <c r="I20" s="14"/>
      <c r="J20" s="14"/>
      <c r="K20" s="14"/>
    </row>
    <row r="21" spans="1:11">
      <c r="A21" s="12"/>
      <c r="B21" s="7"/>
      <c r="C21" s="8"/>
      <c r="D21" s="8"/>
      <c r="E21" s="8"/>
      <c r="F21" s="8"/>
      <c r="G21" s="13"/>
      <c r="H21" s="13"/>
      <c r="I21" s="14"/>
      <c r="J21" s="14"/>
      <c r="K21" s="14"/>
    </row>
    <row r="22" spans="1:11">
      <c r="A22" s="12"/>
      <c r="B22" s="7"/>
      <c r="C22" s="8"/>
      <c r="D22" s="8"/>
      <c r="E22" s="8"/>
      <c r="F22" s="8"/>
      <c r="G22" s="13"/>
      <c r="H22" s="13"/>
      <c r="I22" s="14"/>
      <c r="J22" s="14"/>
      <c r="K22" s="14"/>
    </row>
    <row r="23" spans="1:11">
      <c r="A23" s="12"/>
      <c r="B23" s="7"/>
      <c r="C23" s="8"/>
      <c r="D23" s="8"/>
      <c r="E23" s="8"/>
      <c r="F23" s="8"/>
      <c r="G23" s="13"/>
      <c r="H23" s="13"/>
      <c r="I23" s="14"/>
      <c r="J23" s="14"/>
      <c r="K23" s="14"/>
    </row>
    <row r="24" spans="1:11">
      <c r="A24" s="12"/>
      <c r="B24" s="7"/>
      <c r="C24" s="8"/>
      <c r="D24" s="8"/>
      <c r="E24" s="8"/>
      <c r="F24" s="8"/>
      <c r="G24" s="13"/>
      <c r="H24" s="13"/>
      <c r="I24" s="14"/>
      <c r="J24" s="14"/>
      <c r="K24" s="14"/>
    </row>
    <row r="25" spans="1:11">
      <c r="A25" s="12"/>
      <c r="B25" s="7"/>
      <c r="C25" s="8"/>
      <c r="D25" s="8"/>
      <c r="E25" s="8"/>
      <c r="F25" s="8"/>
      <c r="G25" s="13"/>
      <c r="H25" s="13"/>
      <c r="I25" s="14"/>
      <c r="J25" s="14"/>
      <c r="K25" s="14"/>
    </row>
    <row r="26" spans="1:11">
      <c r="A26" s="12"/>
      <c r="B26" s="7"/>
      <c r="C26" s="8"/>
      <c r="D26" s="8"/>
      <c r="E26" s="8"/>
      <c r="F26" s="8"/>
      <c r="G26" s="13"/>
      <c r="H26" s="13"/>
      <c r="I26" s="14"/>
      <c r="J26" s="14"/>
      <c r="K26" s="14"/>
    </row>
    <row r="27" spans="1:11">
      <c r="A27" s="12"/>
      <c r="B27" s="7"/>
      <c r="C27" s="8"/>
      <c r="D27" s="8"/>
      <c r="E27" s="8"/>
      <c r="F27" s="8"/>
      <c r="G27" s="13"/>
      <c r="H27" s="13"/>
      <c r="I27" s="14"/>
      <c r="J27" s="14"/>
      <c r="K27" s="1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D17"/>
  <sheetViews>
    <sheetView workbookViewId="0">
      <selection activeCell="J20" sqref="J20"/>
    </sheetView>
  </sheetViews>
  <sheetFormatPr defaultRowHeight="15"/>
  <sheetData>
    <row r="1" spans="3:4">
      <c r="C1" s="4"/>
      <c r="D1" s="5"/>
    </row>
    <row r="2" spans="3:4">
      <c r="C2" s="4"/>
      <c r="D2" s="5"/>
    </row>
    <row r="3" spans="3:4">
      <c r="C3" s="4"/>
      <c r="D3" s="5"/>
    </row>
    <row r="4" spans="3:4">
      <c r="C4" s="4"/>
      <c r="D4" s="5"/>
    </row>
    <row r="8" spans="3:4">
      <c r="C8" s="4"/>
      <c r="D8" s="5"/>
    </row>
    <row r="9" spans="3:4">
      <c r="C9" s="4"/>
      <c r="D9" s="5"/>
    </row>
    <row r="10" spans="3:4">
      <c r="C10" s="4"/>
      <c r="D10" s="5"/>
    </row>
    <row r="11" spans="3:4">
      <c r="C11" s="4"/>
      <c r="D11" s="5"/>
    </row>
    <row r="12" spans="3:4">
      <c r="C12" s="4"/>
      <c r="D12" s="5"/>
    </row>
    <row r="13" spans="3:4">
      <c r="C13" s="4"/>
      <c r="D13" s="5"/>
    </row>
    <row r="14" spans="3:4">
      <c r="C14" s="4"/>
      <c r="D14" s="5"/>
    </row>
    <row r="15" spans="3:4">
      <c r="C15" s="4"/>
      <c r="D15" s="5"/>
    </row>
    <row r="16" spans="3:4">
      <c r="C16" s="4"/>
      <c r="D16" s="5"/>
    </row>
    <row r="17" spans="3:4">
      <c r="C17" s="4"/>
      <c r="D17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Sheet1</vt:lpstr>
      <vt:lpstr>Sheet3</vt:lpstr>
      <vt:lpstr>Sheet2</vt:lpstr>
      <vt:lpstr>Sheet4</vt:lpstr>
      <vt:lpstr>Sheet1!Print_Titles</vt:lpstr>
    </vt:vector>
  </TitlesOfParts>
  <Company>PERSONAL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pratyush</dc:creator>
  <cp:lastModifiedBy>ARATA</cp:lastModifiedBy>
  <cp:lastPrinted>2026-04-09T08:27:23Z</cp:lastPrinted>
  <dcterms:created xsi:type="dcterms:W3CDTF">2010-04-08T11:28:01Z</dcterms:created>
  <dcterms:modified xsi:type="dcterms:W3CDTF">2026-05-08T14:32:19Z</dcterms:modified>
</cp:coreProperties>
</file>