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Invoice!$A$4:$Q$35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33" i="1" l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J5" i="1"/>
  <c r="L5" i="1" s="1"/>
  <c r="L32" i="1" l="1"/>
</calcChain>
</file>

<file path=xl/sharedStrings.xml><?xml version="1.0" encoding="utf-8"?>
<sst xmlns="http://schemas.openxmlformats.org/spreadsheetml/2006/main" count="152" uniqueCount="106">
  <si>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</si>
  <si>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</si>
  <si>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</si>
  <si>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</si>
  <si>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</si>
  <si>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</si>
  <si>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</si>
  <si>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</si>
  <si>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</si>
  <si>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</si>
  <si>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</si>
  <si>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</si>
  <si>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</si>
  <si>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</si>
  <si>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</si>
  <si>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</si>
  <si>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</si>
  <si>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</si>
  <si>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</si>
  <si>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</si>
  <si>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</si>
  <si>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NUAPATNA</t>
  </si>
  <si>
    <t>KARANJIA</t>
  </si>
  <si>
    <t>NIMAPARA</t>
  </si>
  <si>
    <t>SUNABEDA</t>
  </si>
  <si>
    <t>JAJPUR TOWN</t>
  </si>
  <si>
    <t>SIMILIA</t>
  </si>
  <si>
    <t>SORO</t>
  </si>
  <si>
    <t>RAIRANGPUR</t>
  </si>
  <si>
    <t>AUL</t>
  </si>
  <si>
    <t>064</t>
  </si>
  <si>
    <t>128</t>
  </si>
  <si>
    <t>141</t>
  </si>
  <si>
    <t>Kindly, verify &amp; confirm within 7 days, else GST will be filed by 20th MAY, 2026. 
GST to be paid by Consignor under Reverse Charge Mechanism(RCM) as per GST.</t>
  </si>
  <si>
    <t>03/4/2026</t>
  </si>
  <si>
    <t>PL/DO/00065</t>
  </si>
  <si>
    <t>254</t>
  </si>
  <si>
    <t>ANANDPUR</t>
  </si>
  <si>
    <t>06/4/2026</t>
  </si>
  <si>
    <t>PL/JA/00373</t>
  </si>
  <si>
    <t>9</t>
  </si>
  <si>
    <t>07/4/2026</t>
  </si>
  <si>
    <t>PL/JA/00436</t>
  </si>
  <si>
    <t>008</t>
  </si>
  <si>
    <t>09/4/2026</t>
  </si>
  <si>
    <t>PL/MA/00296</t>
  </si>
  <si>
    <t>025</t>
  </si>
  <si>
    <t>10/4/2026</t>
  </si>
  <si>
    <t>PL/MA/00301</t>
  </si>
  <si>
    <t>032</t>
  </si>
  <si>
    <t>PL/MA/00309</t>
  </si>
  <si>
    <t>016</t>
  </si>
  <si>
    <t>11/4/2026</t>
  </si>
  <si>
    <t>PL/DO/00368</t>
  </si>
  <si>
    <t>23</t>
  </si>
  <si>
    <t>PL/DO/00370</t>
  </si>
  <si>
    <t>12</t>
  </si>
  <si>
    <t>PL/DO/00422</t>
  </si>
  <si>
    <t>33</t>
  </si>
  <si>
    <t>PL/MA/00360</t>
  </si>
  <si>
    <t>40</t>
  </si>
  <si>
    <t>13/4/2026</t>
  </si>
  <si>
    <t>PL/MA/00371</t>
  </si>
  <si>
    <t>44</t>
  </si>
  <si>
    <t>14/4/2026</t>
  </si>
  <si>
    <t>PL/DO/00504</t>
  </si>
  <si>
    <t>42</t>
  </si>
  <si>
    <t>16/4/2026</t>
  </si>
  <si>
    <t>PL/MA/00461</t>
  </si>
  <si>
    <t>18/4/2026</t>
  </si>
  <si>
    <t>PL/MA/00521</t>
  </si>
  <si>
    <t>072</t>
  </si>
  <si>
    <t>20/4/2026</t>
  </si>
  <si>
    <t>PL/DO/00779</t>
  </si>
  <si>
    <t>76</t>
  </si>
  <si>
    <t>PL/MA/00567</t>
  </si>
  <si>
    <t>075</t>
  </si>
  <si>
    <t>JALESWAR</t>
  </si>
  <si>
    <t>PL/MA/00575</t>
  </si>
  <si>
    <t>078</t>
  </si>
  <si>
    <t>22/4/2026</t>
  </si>
  <si>
    <t>PL/DO/00896</t>
  </si>
  <si>
    <t>85</t>
  </si>
  <si>
    <t>23/4/2026</t>
  </si>
  <si>
    <t>PL/DO/00938</t>
  </si>
  <si>
    <t>91</t>
  </si>
  <si>
    <t>24/4/2026</t>
  </si>
  <si>
    <t>PL/MA/00699</t>
  </si>
  <si>
    <t>096</t>
  </si>
  <si>
    <t>27/4/2026</t>
  </si>
  <si>
    <t>PL/MA/00769</t>
  </si>
  <si>
    <t>111</t>
  </si>
  <si>
    <t>29/4/2026</t>
  </si>
  <si>
    <t>PL/DO/01216</t>
  </si>
  <si>
    <t>PL/DO/01289</t>
  </si>
  <si>
    <t>127</t>
  </si>
  <si>
    <t>PL/MA/00844</t>
  </si>
  <si>
    <t>122</t>
  </si>
  <si>
    <t>30/4/2026</t>
  </si>
  <si>
    <t>PL/MA/00878</t>
  </si>
  <si>
    <t>134</t>
  </si>
  <si>
    <t>PL/MA/00901</t>
  </si>
  <si>
    <t>PL/MA/00948</t>
  </si>
  <si>
    <t>142</t>
  </si>
  <si>
    <t>(RUPEES EIGHTEEN THOUSAND SIXTEEN ONLY)</t>
  </si>
  <si>
    <t>Bill Date: 30/04/2026
Bill NO : 2859
Total Amount: 18016.00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</si>
</sst>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8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95250</xdr:rowOff>
    </xdr:from>
    <xdr:to>
      <xdr:col>7</xdr:col>
      <xdr:colOff>152400</xdr:colOff>
      <xdr:row>1</xdr:row>
      <xdr:rowOff>885825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95250"/>
          <a:ext cx="3924302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tabSelected="1" topLeftCell="A15" workbookViewId="0">
      <selection activeCell="P25" sqref="P25"/>
    </sheetView>
  </sheetViews>
  <sheetFormatPr defaultRowHeight="15"/>
  <cols>
    <col min="1" max="1" width="0.85546875" style="1" customWidth="1"/>
    <col min="2" max="2" width="4.140625" style="1" customWidth="1"/>
    <col min="3" max="3" width="9.7109375" style="1" bestFit="1" customWidth="1"/>
    <col min="4" max="4" width="12.85546875" style="1" customWidth="1"/>
    <col min="5" max="5" width="8.7109375" style="1" bestFit="1" customWidth="1"/>
    <col min="6" max="6" width="6.7109375" style="1" customWidth="1"/>
    <col min="7" max="7" width="14.7109375" style="1" customWidth="1"/>
    <col min="8" max="8" width="6.5703125" style="1" customWidth="1"/>
    <col min="9" max="9" width="7.140625" style="2" customWidth="1"/>
    <col min="10" max="10" width="6.85546875" style="2" customWidth="1"/>
    <col min="11" max="11" width="7" style="2" customWidth="1"/>
    <col min="12" max="12" width="9.42578125" style="2" customWidth="1"/>
    <col min="13" max="16384" width="9.140625" style="1"/>
  </cols>
  <sheetData>
    <row r="1" spans="2:17" ht="15.75" thickBot="1"/>
    <row r="2" spans="2:17" ht="80.25" customHeight="1" thickBot="1">
      <c r="B2" s="34"/>
      <c r="C2" s="35"/>
      <c r="D2" s="35"/>
      <c r="E2" s="35"/>
      <c r="F2" s="35"/>
      <c r="G2" s="35"/>
      <c r="H2" s="35"/>
      <c r="I2" s="39" t="s">
        <v>17</v>
      </c>
      <c r="J2" s="39"/>
      <c r="K2" s="39"/>
      <c r="L2" s="40"/>
    </row>
    <row r="3" spans="2:17" ht="92.25" customHeight="1" thickBot="1">
      <c r="B3" s="36" t="s">
        <v>20</v>
      </c>
      <c r="C3" s="37"/>
      <c r="D3" s="37"/>
      <c r="E3" s="37"/>
      <c r="F3" s="37"/>
      <c r="G3" s="37"/>
      <c r="H3" s="38"/>
      <c r="I3" s="41" t="s">
        <v>105</v>
      </c>
      <c r="J3" s="41"/>
      <c r="K3" s="41"/>
      <c r="L3" s="42"/>
      <c r="M3" s="2"/>
      <c r="N3" s="2"/>
      <c r="O3" s="6"/>
      <c r="Q3" s="2"/>
    </row>
    <row r="4" spans="2:17" s="7" customFormat="1" ht="15" customHeight="1" thickBot="1">
      <c r="B4" s="8" t="s">
        <v>2</v>
      </c>
      <c r="C4" s="9" t="s">
        <v>5</v>
      </c>
      <c r="D4" s="9" t="s">
        <v>6</v>
      </c>
      <c r="E4" s="9" t="s">
        <v>1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3</v>
      </c>
      <c r="K4" s="10" t="s">
        <v>4</v>
      </c>
      <c r="L4" s="11" t="s">
        <v>11</v>
      </c>
      <c r="N4" s="1"/>
    </row>
    <row r="5" spans="2:17" s="4" customFormat="1" ht="15" customHeight="1">
      <c r="B5" s="23">
        <v>1</v>
      </c>
      <c r="C5" s="24" t="s">
        <v>34</v>
      </c>
      <c r="D5" s="24" t="s">
        <v>35</v>
      </c>
      <c r="E5" s="24" t="s">
        <v>36</v>
      </c>
      <c r="F5" s="24" t="s">
        <v>12</v>
      </c>
      <c r="G5" s="24" t="s">
        <v>37</v>
      </c>
      <c r="H5" s="24">
        <v>13</v>
      </c>
      <c r="I5" s="25">
        <v>63</v>
      </c>
      <c r="J5" s="25">
        <f>H5*2</f>
        <v>26</v>
      </c>
      <c r="K5" s="25">
        <v>25</v>
      </c>
      <c r="L5" s="26">
        <f>H5*I5+J5+K5</f>
        <v>870</v>
      </c>
      <c r="N5" s="1"/>
    </row>
    <row r="6" spans="2:17" s="4" customFormat="1" ht="15" customHeight="1">
      <c r="B6" s="14">
        <f>B5+1</f>
        <v>2</v>
      </c>
      <c r="C6" s="12" t="s">
        <v>38</v>
      </c>
      <c r="D6" s="12" t="s">
        <v>39</v>
      </c>
      <c r="E6" s="12" t="s">
        <v>40</v>
      </c>
      <c r="F6" s="12" t="s">
        <v>12</v>
      </c>
      <c r="G6" s="12" t="s">
        <v>18</v>
      </c>
      <c r="H6" s="12">
        <v>9</v>
      </c>
      <c r="I6" s="13">
        <v>63</v>
      </c>
      <c r="J6" s="13">
        <f>H6*2</f>
        <v>18</v>
      </c>
      <c r="K6" s="13">
        <v>25</v>
      </c>
      <c r="L6" s="15">
        <f>H6*I6+J6+K6</f>
        <v>610</v>
      </c>
      <c r="N6" s="1"/>
    </row>
    <row r="7" spans="2:17" s="4" customFormat="1" ht="15" customHeight="1">
      <c r="B7" s="14">
        <f t="shared" ref="B7:B31" si="0">B6+1</f>
        <v>3</v>
      </c>
      <c r="C7" s="12" t="s">
        <v>41</v>
      </c>
      <c r="D7" s="12" t="s">
        <v>42</v>
      </c>
      <c r="E7" s="12" t="s">
        <v>43</v>
      </c>
      <c r="F7" s="12" t="s">
        <v>12</v>
      </c>
      <c r="G7" s="12" t="s">
        <v>15</v>
      </c>
      <c r="H7" s="12">
        <v>11</v>
      </c>
      <c r="I7" s="13">
        <v>63</v>
      </c>
      <c r="J7" s="13">
        <f>H7*2</f>
        <v>22</v>
      </c>
      <c r="K7" s="13">
        <v>25</v>
      </c>
      <c r="L7" s="15">
        <f>H7*I7+J7+K7</f>
        <v>740</v>
      </c>
      <c r="N7" s="1"/>
    </row>
    <row r="8" spans="2:17" s="4" customFormat="1" ht="15" customHeight="1">
      <c r="B8" s="14">
        <f t="shared" si="0"/>
        <v>4</v>
      </c>
      <c r="C8" s="12" t="s">
        <v>44</v>
      </c>
      <c r="D8" s="12" t="s">
        <v>45</v>
      </c>
      <c r="E8" s="12" t="s">
        <v>46</v>
      </c>
      <c r="F8" s="12" t="s">
        <v>12</v>
      </c>
      <c r="G8" s="12" t="s">
        <v>16</v>
      </c>
      <c r="H8" s="12">
        <v>5</v>
      </c>
      <c r="I8" s="13">
        <v>85</v>
      </c>
      <c r="J8" s="13">
        <f>H8*2</f>
        <v>10</v>
      </c>
      <c r="K8" s="13">
        <v>25</v>
      </c>
      <c r="L8" s="15">
        <f>H8*I8+J8+K8</f>
        <v>460</v>
      </c>
      <c r="N8" s="1"/>
    </row>
    <row r="9" spans="2:17" s="4" customFormat="1" ht="15" customHeight="1">
      <c r="B9" s="14">
        <f t="shared" si="0"/>
        <v>5</v>
      </c>
      <c r="C9" s="12" t="s">
        <v>47</v>
      </c>
      <c r="D9" s="12" t="s">
        <v>48</v>
      </c>
      <c r="E9" s="12" t="s">
        <v>49</v>
      </c>
      <c r="F9" s="12" t="s">
        <v>12</v>
      </c>
      <c r="G9" s="12" t="s">
        <v>15</v>
      </c>
      <c r="H9" s="12">
        <v>8</v>
      </c>
      <c r="I9" s="13">
        <v>63</v>
      </c>
      <c r="J9" s="13">
        <f>H9*2</f>
        <v>16</v>
      </c>
      <c r="K9" s="13">
        <v>25</v>
      </c>
      <c r="L9" s="15">
        <f>H9*I9+J9+K9</f>
        <v>545</v>
      </c>
      <c r="N9" s="1"/>
    </row>
    <row r="10" spans="2:17" s="4" customFormat="1" ht="15" customHeight="1">
      <c r="B10" s="14">
        <f t="shared" si="0"/>
        <v>6</v>
      </c>
      <c r="C10" s="12" t="s">
        <v>47</v>
      </c>
      <c r="D10" s="12" t="s">
        <v>50</v>
      </c>
      <c r="E10" s="12" t="s">
        <v>51</v>
      </c>
      <c r="F10" s="12" t="s">
        <v>12</v>
      </c>
      <c r="G10" s="12" t="s">
        <v>18</v>
      </c>
      <c r="H10" s="12">
        <v>18</v>
      </c>
      <c r="I10" s="13">
        <v>63</v>
      </c>
      <c r="J10" s="13">
        <f>H10*2</f>
        <v>36</v>
      </c>
      <c r="K10" s="13">
        <v>25</v>
      </c>
      <c r="L10" s="15">
        <f>H10*I10+J10+K10</f>
        <v>1195</v>
      </c>
      <c r="N10" s="1"/>
    </row>
    <row r="11" spans="2:17" s="4" customFormat="1" ht="15" customHeight="1">
      <c r="B11" s="14">
        <f t="shared" si="0"/>
        <v>7</v>
      </c>
      <c r="C11" s="12" t="s">
        <v>52</v>
      </c>
      <c r="D11" s="12" t="s">
        <v>53</v>
      </c>
      <c r="E11" s="12" t="s">
        <v>54</v>
      </c>
      <c r="F11" s="12" t="s">
        <v>12</v>
      </c>
      <c r="G11" s="12" t="s">
        <v>19</v>
      </c>
      <c r="H11" s="12">
        <v>3</v>
      </c>
      <c r="I11" s="13">
        <v>63</v>
      </c>
      <c r="J11" s="13">
        <f>H11*2</f>
        <v>6</v>
      </c>
      <c r="K11" s="13">
        <v>25</v>
      </c>
      <c r="L11" s="15">
        <f>H11*I11+J11+K11</f>
        <v>220</v>
      </c>
      <c r="N11" s="1"/>
    </row>
    <row r="12" spans="2:17" s="4" customFormat="1" ht="15" customHeight="1">
      <c r="B12" s="14">
        <f t="shared" si="0"/>
        <v>8</v>
      </c>
      <c r="C12" s="12" t="s">
        <v>52</v>
      </c>
      <c r="D12" s="12" t="s">
        <v>55</v>
      </c>
      <c r="E12" s="12" t="s">
        <v>56</v>
      </c>
      <c r="F12" s="12" t="s">
        <v>12</v>
      </c>
      <c r="G12" s="12" t="s">
        <v>26</v>
      </c>
      <c r="H12" s="12">
        <v>6</v>
      </c>
      <c r="I12" s="13">
        <v>63</v>
      </c>
      <c r="J12" s="13">
        <f>H12*2</f>
        <v>12</v>
      </c>
      <c r="K12" s="13">
        <v>25</v>
      </c>
      <c r="L12" s="15">
        <f>H12*I12+J12+K12</f>
        <v>415</v>
      </c>
      <c r="N12" s="1"/>
    </row>
    <row r="13" spans="2:17" s="4" customFormat="1" ht="15" customHeight="1">
      <c r="B13" s="14">
        <f t="shared" si="0"/>
        <v>9</v>
      </c>
      <c r="C13" s="12" t="s">
        <v>52</v>
      </c>
      <c r="D13" s="12" t="s">
        <v>57</v>
      </c>
      <c r="E13" s="12" t="s">
        <v>58</v>
      </c>
      <c r="F13" s="12" t="s">
        <v>12</v>
      </c>
      <c r="G13" s="12" t="s">
        <v>21</v>
      </c>
      <c r="H13" s="12">
        <v>5</v>
      </c>
      <c r="I13" s="13">
        <v>63</v>
      </c>
      <c r="J13" s="13">
        <f>H13*2</f>
        <v>10</v>
      </c>
      <c r="K13" s="13">
        <v>25</v>
      </c>
      <c r="L13" s="15">
        <f>H13*I13+J13+K13</f>
        <v>350</v>
      </c>
      <c r="N13" s="1"/>
    </row>
    <row r="14" spans="2:17" s="4" customFormat="1" ht="15" customHeight="1">
      <c r="B14" s="14">
        <f t="shared" si="0"/>
        <v>10</v>
      </c>
      <c r="C14" s="12" t="s">
        <v>52</v>
      </c>
      <c r="D14" s="12" t="s">
        <v>59</v>
      </c>
      <c r="E14" s="12" t="s">
        <v>60</v>
      </c>
      <c r="F14" s="12" t="s">
        <v>12</v>
      </c>
      <c r="G14" s="12" t="s">
        <v>15</v>
      </c>
      <c r="H14" s="12">
        <v>8</v>
      </c>
      <c r="I14" s="13">
        <v>63</v>
      </c>
      <c r="J14" s="13">
        <f>H14*2</f>
        <v>16</v>
      </c>
      <c r="K14" s="13">
        <v>25</v>
      </c>
      <c r="L14" s="15">
        <f>H14*I14+J14+K14</f>
        <v>545</v>
      </c>
      <c r="N14" s="1"/>
    </row>
    <row r="15" spans="2:17" s="4" customFormat="1" ht="15" customHeight="1">
      <c r="B15" s="14">
        <f t="shared" si="0"/>
        <v>11</v>
      </c>
      <c r="C15" s="12" t="s">
        <v>61</v>
      </c>
      <c r="D15" s="12" t="s">
        <v>62</v>
      </c>
      <c r="E15" s="12" t="s">
        <v>63</v>
      </c>
      <c r="F15" s="12" t="s">
        <v>12</v>
      </c>
      <c r="G15" s="12" t="s">
        <v>14</v>
      </c>
      <c r="H15" s="12">
        <v>17</v>
      </c>
      <c r="I15" s="13">
        <v>70</v>
      </c>
      <c r="J15" s="13">
        <f>H15*2</f>
        <v>34</v>
      </c>
      <c r="K15" s="13">
        <v>25</v>
      </c>
      <c r="L15" s="15">
        <f>H15*I15+J15+K15</f>
        <v>1249</v>
      </c>
      <c r="N15" s="1"/>
    </row>
    <row r="16" spans="2:17" s="4" customFormat="1" ht="15" customHeight="1">
      <c r="B16" s="14">
        <f t="shared" si="0"/>
        <v>12</v>
      </c>
      <c r="C16" s="12" t="s">
        <v>64</v>
      </c>
      <c r="D16" s="12" t="s">
        <v>65</v>
      </c>
      <c r="E16" s="12" t="s">
        <v>66</v>
      </c>
      <c r="F16" s="12" t="s">
        <v>12</v>
      </c>
      <c r="G16" s="12" t="s">
        <v>27</v>
      </c>
      <c r="H16" s="12">
        <v>10</v>
      </c>
      <c r="I16" s="13">
        <v>63</v>
      </c>
      <c r="J16" s="13">
        <f>H16*2</f>
        <v>20</v>
      </c>
      <c r="K16" s="13">
        <v>25</v>
      </c>
      <c r="L16" s="15">
        <f>H16*I16+J16+K16</f>
        <v>675</v>
      </c>
      <c r="N16" s="1"/>
    </row>
    <row r="17" spans="2:14" s="4" customFormat="1" ht="15" customHeight="1">
      <c r="B17" s="14">
        <f t="shared" si="0"/>
        <v>13</v>
      </c>
      <c r="C17" s="12" t="s">
        <v>67</v>
      </c>
      <c r="D17" s="12" t="s">
        <v>68</v>
      </c>
      <c r="E17" s="12" t="s">
        <v>30</v>
      </c>
      <c r="F17" s="12" t="s">
        <v>12</v>
      </c>
      <c r="G17" s="12" t="s">
        <v>18</v>
      </c>
      <c r="H17" s="12">
        <v>12</v>
      </c>
      <c r="I17" s="13">
        <v>63</v>
      </c>
      <c r="J17" s="13">
        <f>H17*2</f>
        <v>24</v>
      </c>
      <c r="K17" s="13">
        <v>25</v>
      </c>
      <c r="L17" s="15">
        <f>H17*I17+J17+K17</f>
        <v>805</v>
      </c>
      <c r="N17" s="1"/>
    </row>
    <row r="18" spans="2:14" s="4" customFormat="1" ht="15" customHeight="1">
      <c r="B18" s="14">
        <f t="shared" si="0"/>
        <v>14</v>
      </c>
      <c r="C18" s="12" t="s">
        <v>69</v>
      </c>
      <c r="D18" s="12" t="s">
        <v>70</v>
      </c>
      <c r="E18" s="12" t="s">
        <v>71</v>
      </c>
      <c r="F18" s="12" t="s">
        <v>12</v>
      </c>
      <c r="G18" s="12" t="s">
        <v>16</v>
      </c>
      <c r="H18" s="12">
        <v>5</v>
      </c>
      <c r="I18" s="13">
        <v>85</v>
      </c>
      <c r="J18" s="13">
        <f>H18*2</f>
        <v>10</v>
      </c>
      <c r="K18" s="13">
        <v>25</v>
      </c>
      <c r="L18" s="15">
        <f>H18*I18+J18+K18</f>
        <v>460</v>
      </c>
      <c r="N18" s="1"/>
    </row>
    <row r="19" spans="2:14" s="4" customFormat="1" ht="15" customHeight="1">
      <c r="B19" s="14">
        <f t="shared" si="0"/>
        <v>15</v>
      </c>
      <c r="C19" s="12" t="s">
        <v>72</v>
      </c>
      <c r="D19" s="12" t="s">
        <v>73</v>
      </c>
      <c r="E19" s="12" t="s">
        <v>74</v>
      </c>
      <c r="F19" s="12" t="s">
        <v>12</v>
      </c>
      <c r="G19" s="12" t="s">
        <v>23</v>
      </c>
      <c r="H19" s="12">
        <v>4</v>
      </c>
      <c r="I19" s="13">
        <v>63</v>
      </c>
      <c r="J19" s="13">
        <f>H19*2</f>
        <v>8</v>
      </c>
      <c r="K19" s="13">
        <v>25</v>
      </c>
      <c r="L19" s="15">
        <f>H19*I19+J19+K19</f>
        <v>285</v>
      </c>
      <c r="N19" s="1"/>
    </row>
    <row r="20" spans="2:14" s="4" customFormat="1" ht="15" customHeight="1">
      <c r="B20" s="14">
        <f t="shared" si="0"/>
        <v>16</v>
      </c>
      <c r="C20" s="12" t="s">
        <v>72</v>
      </c>
      <c r="D20" s="12" t="s">
        <v>75</v>
      </c>
      <c r="E20" s="12" t="s">
        <v>76</v>
      </c>
      <c r="F20" s="12" t="s">
        <v>12</v>
      </c>
      <c r="G20" s="12" t="s">
        <v>77</v>
      </c>
      <c r="H20" s="12">
        <v>8</v>
      </c>
      <c r="I20" s="13">
        <v>63</v>
      </c>
      <c r="J20" s="13">
        <f>H20*2</f>
        <v>16</v>
      </c>
      <c r="K20" s="13">
        <v>25</v>
      </c>
      <c r="L20" s="15">
        <f>H20*I20+J20+K20</f>
        <v>545</v>
      </c>
      <c r="N20" s="1"/>
    </row>
    <row r="21" spans="2:14" s="4" customFormat="1" ht="15" customHeight="1">
      <c r="B21" s="14">
        <f t="shared" si="0"/>
        <v>17</v>
      </c>
      <c r="C21" s="12" t="s">
        <v>72</v>
      </c>
      <c r="D21" s="12" t="s">
        <v>78</v>
      </c>
      <c r="E21" s="12" t="s">
        <v>79</v>
      </c>
      <c r="F21" s="12" t="s">
        <v>12</v>
      </c>
      <c r="G21" s="12" t="s">
        <v>15</v>
      </c>
      <c r="H21" s="12">
        <v>4</v>
      </c>
      <c r="I21" s="13">
        <v>63</v>
      </c>
      <c r="J21" s="13">
        <f>H21*2</f>
        <v>8</v>
      </c>
      <c r="K21" s="13">
        <v>25</v>
      </c>
      <c r="L21" s="15">
        <f>H21*I21+J21+K21</f>
        <v>285</v>
      </c>
      <c r="N21" s="1"/>
    </row>
    <row r="22" spans="2:14" s="4" customFormat="1" ht="15" customHeight="1">
      <c r="B22" s="14">
        <f t="shared" si="0"/>
        <v>18</v>
      </c>
      <c r="C22" s="12" t="s">
        <v>80</v>
      </c>
      <c r="D22" s="12" t="s">
        <v>81</v>
      </c>
      <c r="E22" s="12" t="s">
        <v>82</v>
      </c>
      <c r="F22" s="12" t="s">
        <v>12</v>
      </c>
      <c r="G22" s="12" t="s">
        <v>21</v>
      </c>
      <c r="H22" s="12">
        <v>5</v>
      </c>
      <c r="I22" s="13">
        <v>63</v>
      </c>
      <c r="J22" s="13">
        <f>H22*2</f>
        <v>10</v>
      </c>
      <c r="K22" s="13">
        <v>25</v>
      </c>
      <c r="L22" s="15">
        <f>H22*I22+J22+K22</f>
        <v>350</v>
      </c>
      <c r="N22" s="1"/>
    </row>
    <row r="23" spans="2:14" s="4" customFormat="1" ht="15" customHeight="1">
      <c r="B23" s="14">
        <f t="shared" si="0"/>
        <v>19</v>
      </c>
      <c r="C23" s="12" t="s">
        <v>83</v>
      </c>
      <c r="D23" s="12" t="s">
        <v>84</v>
      </c>
      <c r="E23" s="12" t="s">
        <v>85</v>
      </c>
      <c r="F23" s="12" t="s">
        <v>12</v>
      </c>
      <c r="G23" s="12" t="s">
        <v>25</v>
      </c>
      <c r="H23" s="12">
        <v>12</v>
      </c>
      <c r="I23" s="13">
        <v>63</v>
      </c>
      <c r="J23" s="13">
        <f>H23*2</f>
        <v>24</v>
      </c>
      <c r="K23" s="13">
        <v>25</v>
      </c>
      <c r="L23" s="15">
        <f>H23*I23+J23+K23</f>
        <v>805</v>
      </c>
      <c r="N23" s="1"/>
    </row>
    <row r="24" spans="2:14" s="4" customFormat="1" ht="15" customHeight="1">
      <c r="B24" s="14">
        <f t="shared" si="0"/>
        <v>20</v>
      </c>
      <c r="C24" s="12" t="s">
        <v>86</v>
      </c>
      <c r="D24" s="12" t="s">
        <v>87</v>
      </c>
      <c r="E24" s="12" t="s">
        <v>88</v>
      </c>
      <c r="F24" s="12" t="s">
        <v>12</v>
      </c>
      <c r="G24" s="12" t="s">
        <v>28</v>
      </c>
      <c r="H24" s="12">
        <v>5</v>
      </c>
      <c r="I24" s="13">
        <v>85</v>
      </c>
      <c r="J24" s="13">
        <f>H24*2</f>
        <v>10</v>
      </c>
      <c r="K24" s="13">
        <v>25</v>
      </c>
      <c r="L24" s="15">
        <f>H24*I24+J24+K24</f>
        <v>460</v>
      </c>
      <c r="N24" s="1"/>
    </row>
    <row r="25" spans="2:14" s="4" customFormat="1" ht="15" customHeight="1">
      <c r="B25" s="14">
        <f t="shared" si="0"/>
        <v>21</v>
      </c>
      <c r="C25" s="12" t="s">
        <v>89</v>
      </c>
      <c r="D25" s="12" t="s">
        <v>90</v>
      </c>
      <c r="E25" s="12" t="s">
        <v>91</v>
      </c>
      <c r="F25" s="12" t="s">
        <v>12</v>
      </c>
      <c r="G25" s="12" t="s">
        <v>13</v>
      </c>
      <c r="H25" s="12">
        <v>3</v>
      </c>
      <c r="I25" s="13">
        <v>90</v>
      </c>
      <c r="J25" s="13">
        <f>H25*2</f>
        <v>6</v>
      </c>
      <c r="K25" s="13">
        <v>25</v>
      </c>
      <c r="L25" s="15">
        <f>H25*I25+J25+K25</f>
        <v>301</v>
      </c>
      <c r="N25" s="1"/>
    </row>
    <row r="26" spans="2:14" s="4" customFormat="1" ht="15" customHeight="1">
      <c r="B26" s="14">
        <f t="shared" si="0"/>
        <v>22</v>
      </c>
      <c r="C26" s="12" t="s">
        <v>92</v>
      </c>
      <c r="D26" s="12" t="s">
        <v>93</v>
      </c>
      <c r="E26" s="12" t="s">
        <v>31</v>
      </c>
      <c r="F26" s="12" t="s">
        <v>12</v>
      </c>
      <c r="G26" s="12" t="s">
        <v>26</v>
      </c>
      <c r="H26" s="12">
        <v>6</v>
      </c>
      <c r="I26" s="13">
        <v>63</v>
      </c>
      <c r="J26" s="13">
        <f>H26*2</f>
        <v>12</v>
      </c>
      <c r="K26" s="13">
        <v>25</v>
      </c>
      <c r="L26" s="15">
        <f>H26*I26+J26+K26</f>
        <v>415</v>
      </c>
      <c r="N26" s="1"/>
    </row>
    <row r="27" spans="2:14" s="4" customFormat="1" ht="15" customHeight="1">
      <c r="B27" s="14">
        <f t="shared" si="0"/>
        <v>23</v>
      </c>
      <c r="C27" s="12" t="s">
        <v>92</v>
      </c>
      <c r="D27" s="12" t="s">
        <v>94</v>
      </c>
      <c r="E27" s="12" t="s">
        <v>95</v>
      </c>
      <c r="F27" s="12" t="s">
        <v>12</v>
      </c>
      <c r="G27" s="12" t="s">
        <v>29</v>
      </c>
      <c r="H27" s="12">
        <v>4</v>
      </c>
      <c r="I27" s="13">
        <v>63</v>
      </c>
      <c r="J27" s="13">
        <f>H27*2</f>
        <v>8</v>
      </c>
      <c r="K27" s="13">
        <v>25</v>
      </c>
      <c r="L27" s="15">
        <f>H27*I27+J27+K27</f>
        <v>285</v>
      </c>
      <c r="N27" s="1"/>
    </row>
    <row r="28" spans="2:14" s="4" customFormat="1" ht="15" customHeight="1">
      <c r="B28" s="14">
        <f t="shared" si="0"/>
        <v>24</v>
      </c>
      <c r="C28" s="12" t="s">
        <v>92</v>
      </c>
      <c r="D28" s="12" t="s">
        <v>96</v>
      </c>
      <c r="E28" s="12" t="s">
        <v>97</v>
      </c>
      <c r="F28" s="12" t="s">
        <v>12</v>
      </c>
      <c r="G28" s="12" t="s">
        <v>18</v>
      </c>
      <c r="H28" s="12">
        <v>8</v>
      </c>
      <c r="I28" s="13">
        <v>63</v>
      </c>
      <c r="J28" s="13">
        <f>H28*2</f>
        <v>16</v>
      </c>
      <c r="K28" s="13">
        <v>25</v>
      </c>
      <c r="L28" s="15">
        <f>H28*I28+J28+K28</f>
        <v>545</v>
      </c>
      <c r="N28" s="1"/>
    </row>
    <row r="29" spans="2:14" s="4" customFormat="1" ht="15" customHeight="1">
      <c r="B29" s="14">
        <f t="shared" si="0"/>
        <v>25</v>
      </c>
      <c r="C29" s="12" t="s">
        <v>98</v>
      </c>
      <c r="D29" s="12" t="s">
        <v>99</v>
      </c>
      <c r="E29" s="12" t="s">
        <v>100</v>
      </c>
      <c r="F29" s="12" t="s">
        <v>12</v>
      </c>
      <c r="G29" s="12" t="s">
        <v>22</v>
      </c>
      <c r="H29" s="12">
        <v>20</v>
      </c>
      <c r="I29" s="13">
        <v>85</v>
      </c>
      <c r="J29" s="13">
        <f>H29*2</f>
        <v>40</v>
      </c>
      <c r="K29" s="13">
        <v>25</v>
      </c>
      <c r="L29" s="15">
        <f>H29*I29+J29+K29</f>
        <v>1765</v>
      </c>
      <c r="N29" s="1"/>
    </row>
    <row r="30" spans="2:14" s="4" customFormat="1" ht="15" customHeight="1">
      <c r="B30" s="14">
        <f t="shared" si="0"/>
        <v>26</v>
      </c>
      <c r="C30" s="12" t="s">
        <v>98</v>
      </c>
      <c r="D30" s="12" t="s">
        <v>101</v>
      </c>
      <c r="E30" s="12" t="s">
        <v>32</v>
      </c>
      <c r="F30" s="12" t="s">
        <v>12</v>
      </c>
      <c r="G30" s="12" t="s">
        <v>15</v>
      </c>
      <c r="H30" s="12">
        <v>5</v>
      </c>
      <c r="I30" s="13">
        <v>63</v>
      </c>
      <c r="J30" s="13">
        <f>H30*2</f>
        <v>10</v>
      </c>
      <c r="K30" s="13">
        <v>25</v>
      </c>
      <c r="L30" s="15">
        <f>H30*I30+J30+K30</f>
        <v>350</v>
      </c>
      <c r="N30" s="1"/>
    </row>
    <row r="31" spans="2:14" s="4" customFormat="1" ht="15" customHeight="1" thickBot="1">
      <c r="B31" s="27">
        <f t="shared" si="0"/>
        <v>27</v>
      </c>
      <c r="C31" s="17" t="s">
        <v>98</v>
      </c>
      <c r="D31" s="17" t="s">
        <v>102</v>
      </c>
      <c r="E31" s="17" t="s">
        <v>103</v>
      </c>
      <c r="F31" s="17" t="s">
        <v>12</v>
      </c>
      <c r="G31" s="17" t="s">
        <v>24</v>
      </c>
      <c r="H31" s="17">
        <v>23</v>
      </c>
      <c r="I31" s="18">
        <v>105</v>
      </c>
      <c r="J31" s="18">
        <f>H31*2</f>
        <v>46</v>
      </c>
      <c r="K31" s="18">
        <v>25</v>
      </c>
      <c r="L31" s="19">
        <f>H31*I31+J31+K31</f>
        <v>2486</v>
      </c>
      <c r="N31" s="1"/>
    </row>
    <row r="32" spans="2:14" s="4" customFormat="1" ht="15" customHeight="1" thickBot="1">
      <c r="B32" s="43" t="s">
        <v>104</v>
      </c>
      <c r="C32" s="44"/>
      <c r="D32" s="44"/>
      <c r="E32" s="44"/>
      <c r="F32" s="44"/>
      <c r="G32" s="44"/>
      <c r="H32" s="44"/>
      <c r="I32" s="44"/>
      <c r="J32" s="44"/>
      <c r="K32" s="45"/>
      <c r="L32" s="16">
        <f>SUM(L5:L31)</f>
        <v>18016</v>
      </c>
      <c r="N32" s="1"/>
    </row>
    <row r="33" spans="2:14" s="4" customFormat="1" ht="15" customHeight="1" thickBot="1">
      <c r="B33" s="20"/>
      <c r="C33"/>
      <c r="D33"/>
      <c r="E33"/>
      <c r="F33"/>
      <c r="G33"/>
      <c r="H33" s="22">
        <f>SUM(H5:H31)</f>
        <v>237</v>
      </c>
      <c r="I33" s="21"/>
      <c r="J33" s="21"/>
      <c r="K33" s="21"/>
      <c r="L33" s="21"/>
      <c r="N33" s="1"/>
    </row>
    <row r="34" spans="2:14" s="5" customFormat="1" ht="33" customHeight="1" thickBot="1">
      <c r="B34" s="31" t="s">
        <v>33</v>
      </c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2:14" s="3" customFormat="1" ht="30" customHeight="1" thickBot="1">
      <c r="B35" s="28" t="s"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30"/>
    </row>
    <row r="40" spans="2:14">
      <c r="I40" s="1"/>
    </row>
  </sheetData>
  <sortState ref="C5:L52">
    <sortCondition ref="C5:C52"/>
    <sortCondition ref="D5:D52"/>
  </sortState>
  <mergeCells count="7">
    <mergeCell ref="B35:L35"/>
    <mergeCell ref="B34:L34"/>
    <mergeCell ref="B2:H2"/>
    <mergeCell ref="B3:H3"/>
    <mergeCell ref="I2:L2"/>
    <mergeCell ref="I3:L3"/>
    <mergeCell ref="B32:K32"/>
  </mergeCells>
  <conditionalFormatting sqref="D35:D1048576 D2:D33">
    <cfRule type="duplicateValues" dxfId="0" priority="3"/>
  </conditionalFormatting>
  <pageMargins left="0.37" right="0.19685039370078741" top="0.59" bottom="0.71" header="0.15748031496062992" footer="0.31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2026-04-07T10:42:27Z</cp:lastPrinted>
  <dcterms:created xsi:type="dcterms:W3CDTF">2023-03-02T07:52:20Z</dcterms:created>
  <dcterms:modified xsi:type="dcterms:W3CDTF">2026-05-12T08:20:10Z</dcterms:modified>
</cp:coreProperties>
</file>