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Invoice!$A$3:$M$81</definedName>
    <definedName name="_xlnm.Print_Titles" localSheetId="0">Invoice!$1:$3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8" i="1" l="1"/>
  <c r="H76" i="1"/>
  <c r="J76" i="1" s="1"/>
  <c r="H75" i="1"/>
  <c r="J75" i="1" s="1"/>
  <c r="H74" i="1"/>
  <c r="J74" i="1" s="1"/>
  <c r="H73" i="1"/>
  <c r="J73" i="1" s="1"/>
  <c r="H72" i="1"/>
  <c r="J72" i="1" s="1"/>
  <c r="H71" i="1"/>
  <c r="J71" i="1" s="1"/>
  <c r="H70" i="1"/>
  <c r="J70" i="1" s="1"/>
  <c r="H69" i="1"/>
  <c r="J69" i="1" s="1"/>
  <c r="H68" i="1"/>
  <c r="J68" i="1" s="1"/>
  <c r="J67" i="1"/>
  <c r="H67" i="1"/>
  <c r="H66" i="1"/>
  <c r="J66" i="1" s="1"/>
  <c r="H65" i="1"/>
  <c r="J65" i="1" s="1"/>
  <c r="H64" i="1"/>
  <c r="J64" i="1" s="1"/>
  <c r="H63" i="1"/>
  <c r="J63" i="1" s="1"/>
  <c r="H62" i="1"/>
  <c r="J62" i="1" s="1"/>
  <c r="H61" i="1"/>
  <c r="J61" i="1" s="1"/>
  <c r="H60" i="1"/>
  <c r="J60" i="1" s="1"/>
  <c r="J59" i="1"/>
  <c r="H59" i="1"/>
  <c r="H58" i="1"/>
  <c r="J58" i="1" s="1"/>
  <c r="H57" i="1"/>
  <c r="J57" i="1" s="1"/>
  <c r="H56" i="1"/>
  <c r="J56" i="1" s="1"/>
  <c r="H55" i="1"/>
  <c r="J55" i="1" s="1"/>
  <c r="H54" i="1"/>
  <c r="J54" i="1" s="1"/>
  <c r="H53" i="1"/>
  <c r="J53" i="1" s="1"/>
  <c r="H52" i="1"/>
  <c r="J52" i="1" s="1"/>
  <c r="J51" i="1"/>
  <c r="H51" i="1"/>
  <c r="H50" i="1"/>
  <c r="J50" i="1" s="1"/>
  <c r="H49" i="1"/>
  <c r="J49" i="1" s="1"/>
  <c r="H48" i="1"/>
  <c r="J48" i="1" s="1"/>
  <c r="H47" i="1"/>
  <c r="J47" i="1" s="1"/>
  <c r="H46" i="1"/>
  <c r="J46" i="1" s="1"/>
  <c r="H45" i="1"/>
  <c r="J45" i="1" s="1"/>
  <c r="H44" i="1"/>
  <c r="J44" i="1" s="1"/>
  <c r="J43" i="1"/>
  <c r="H43" i="1"/>
  <c r="H42" i="1"/>
  <c r="J42" i="1" s="1"/>
  <c r="H41" i="1"/>
  <c r="J41" i="1" s="1"/>
  <c r="H40" i="1"/>
  <c r="J40" i="1" s="1"/>
  <c r="H39" i="1"/>
  <c r="J39" i="1" s="1"/>
  <c r="H38" i="1"/>
  <c r="J38" i="1" s="1"/>
  <c r="H37" i="1"/>
  <c r="J37" i="1" s="1"/>
  <c r="H36" i="1"/>
  <c r="J36" i="1" s="1"/>
  <c r="J35" i="1"/>
  <c r="H35" i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J27" i="1"/>
  <c r="H27" i="1"/>
  <c r="H26" i="1"/>
  <c r="J26" i="1" s="1"/>
  <c r="H25" i="1"/>
  <c r="J25" i="1" s="1"/>
  <c r="H24" i="1"/>
  <c r="J24" i="1" s="1"/>
  <c r="H23" i="1"/>
  <c r="J23" i="1" s="1"/>
  <c r="H22" i="1"/>
  <c r="J22" i="1" s="1"/>
  <c r="H21" i="1"/>
  <c r="J21" i="1" s="1"/>
  <c r="H20" i="1"/>
  <c r="J20" i="1" s="1"/>
  <c r="J19" i="1"/>
  <c r="H19" i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J11" i="1"/>
  <c r="H11" i="1"/>
  <c r="H10" i="1"/>
  <c r="J10" i="1" s="1"/>
  <c r="H9" i="1"/>
  <c r="J9" i="1" s="1"/>
  <c r="H8" i="1"/>
  <c r="J8" i="1" s="1"/>
  <c r="H7" i="1"/>
  <c r="J7" i="1" s="1"/>
  <c r="H6" i="1"/>
  <c r="J6" i="1" s="1"/>
  <c r="H5" i="1"/>
  <c r="J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H4" i="1"/>
  <c r="J4" i="1" s="1"/>
  <c r="J77" i="1" l="1"/>
</calcChain>
</file>

<file path=xl/sharedStrings.xml><?xml version="1.0" encoding="utf-8"?>
<sst xmlns="http://schemas.openxmlformats.org/spreadsheetml/2006/main" count="382" uniqueCount="210">
  <si>
    <t>Invoice
PRAGATI LOGISTICS,SAMANTA SAHI KHUNTIA LANE,8984191006
GST :21AGHPB9356M1Z9</t>
  </si>
  <si>
    <t>DATE</t>
  </si>
  <si>
    <t>CASE</t>
  </si>
  <si>
    <t>AMOUNT</t>
  </si>
  <si>
    <t>GST to be paid by Consignor under Reverse Charge Mechanism (RCM) as per GST</t>
  </si>
  <si>
    <t>Thanking you for your business.
PRAGATI LOGISTICS</t>
  </si>
  <si>
    <t>FROM</t>
  </si>
  <si>
    <t>INV NO</t>
  </si>
  <si>
    <t>LR NO</t>
  </si>
  <si>
    <t>SL</t>
  </si>
  <si>
    <t>DESTINATION</t>
  </si>
  <si>
    <t>OFF.STRY RATE</t>
  </si>
  <si>
    <t>LR CH</t>
  </si>
  <si>
    <t>CTC</t>
  </si>
  <si>
    <t>JAGATSINGHPUR</t>
  </si>
  <si>
    <t>JATNI</t>
  </si>
  <si>
    <t>BARIPADA</t>
  </si>
  <si>
    <t>KEONJHAR</t>
  </si>
  <si>
    <t>JALESWAR</t>
  </si>
  <si>
    <t>BARI</t>
  </si>
  <si>
    <t>PURI</t>
  </si>
  <si>
    <t>BALASORE</t>
  </si>
  <si>
    <t>BALUGAON</t>
  </si>
  <si>
    <t>GAMBHARIMUNDA</t>
  </si>
  <si>
    <t>NAYAGARH</t>
  </si>
  <si>
    <t>PHULBANI</t>
  </si>
  <si>
    <t>PHULNAKHARA</t>
  </si>
  <si>
    <t>KHURDA</t>
  </si>
  <si>
    <t>KENDRAPARA</t>
  </si>
  <si>
    <t xml:space="preserve">To, 
PREETI AGENCIES
Address:WARD NO-12 HOLDING NO-521  
BHASAKOSHLANE NIMCHOURI 753002 CUTTACK MO-9437030420,9337095622
GST No:21AABFP5845R1ZU
</t>
  </si>
  <si>
    <t>JAJPUR ROAD</t>
  </si>
  <si>
    <t>BHUBANESWAR</t>
  </si>
  <si>
    <t>JAJPUR TOWN</t>
  </si>
  <si>
    <t>ANGUL</t>
  </si>
  <si>
    <t>Declaration � Kindly verify and confirm before 20/07/2025</t>
  </si>
  <si>
    <t>02/6/2025</t>
  </si>
  <si>
    <t>PL/MA/02179</t>
  </si>
  <si>
    <t>537</t>
  </si>
  <si>
    <t>04/6/2025</t>
  </si>
  <si>
    <t>PL/DO/03804</t>
  </si>
  <si>
    <t>530</t>
  </si>
  <si>
    <t>PL/DO/03807</t>
  </si>
  <si>
    <t>528</t>
  </si>
  <si>
    <t>PL/DO/03810</t>
  </si>
  <si>
    <t>536</t>
  </si>
  <si>
    <t>PL/DO/03838</t>
  </si>
  <si>
    <t>500</t>
  </si>
  <si>
    <t>PL/DO/03839</t>
  </si>
  <si>
    <t>520</t>
  </si>
  <si>
    <t>PL/MA/02253</t>
  </si>
  <si>
    <t>544</t>
  </si>
  <si>
    <t>PL/MA/02258</t>
  </si>
  <si>
    <t>589</t>
  </si>
  <si>
    <t>05/6/2025</t>
  </si>
  <si>
    <t>PL/DO/03944</t>
  </si>
  <si>
    <t>547</t>
  </si>
  <si>
    <t>PL/DO/03945</t>
  </si>
  <si>
    <t>594</t>
  </si>
  <si>
    <t>PL/DO/04026</t>
  </si>
  <si>
    <t>581</t>
  </si>
  <si>
    <t>PL/DO/04047</t>
  </si>
  <si>
    <t>540/584</t>
  </si>
  <si>
    <t>PL/MA/02302</t>
  </si>
  <si>
    <t>590</t>
  </si>
  <si>
    <t>PL/MA/02303</t>
  </si>
  <si>
    <t>587/588</t>
  </si>
  <si>
    <t>PL/MA/02304</t>
  </si>
  <si>
    <t>611/612</t>
  </si>
  <si>
    <t>06/6/2025</t>
  </si>
  <si>
    <t>PL/DO/04095</t>
  </si>
  <si>
    <t>524</t>
  </si>
  <si>
    <t>PL/DO/04099</t>
  </si>
  <si>
    <t>546</t>
  </si>
  <si>
    <t>07/6/2025</t>
  </si>
  <si>
    <t>PL/DO/04133</t>
  </si>
  <si>
    <t>556</t>
  </si>
  <si>
    <t>PL/DO/04134</t>
  </si>
  <si>
    <t>545</t>
  </si>
  <si>
    <t>PL/DO/04137</t>
  </si>
  <si>
    <t>559</t>
  </si>
  <si>
    <t>PL/MA/02382</t>
  </si>
  <si>
    <t>596</t>
  </si>
  <si>
    <t>BALIAPAL</t>
  </si>
  <si>
    <t>PL/MA/02383</t>
  </si>
  <si>
    <t>613</t>
  </si>
  <si>
    <t>PL/MA/02384</t>
  </si>
  <si>
    <t>572</t>
  </si>
  <si>
    <t>BHADRAK</t>
  </si>
  <si>
    <t>PL/MA/02391</t>
  </si>
  <si>
    <t>597</t>
  </si>
  <si>
    <t>09/6/2025</t>
  </si>
  <si>
    <t>PL/DO/04215</t>
  </si>
  <si>
    <t>633</t>
  </si>
  <si>
    <t>PL/MA/02423</t>
  </si>
  <si>
    <t>623</t>
  </si>
  <si>
    <t>10/6/2025</t>
  </si>
  <si>
    <t>PL/DO/04246</t>
  </si>
  <si>
    <t>550</t>
  </si>
  <si>
    <t>RAJ NAGAR</t>
  </si>
  <si>
    <t>12/6/2025</t>
  </si>
  <si>
    <t>PL/DO/04329</t>
  </si>
  <si>
    <t>638</t>
  </si>
  <si>
    <t>PL/DO/04354</t>
  </si>
  <si>
    <t>653</t>
  </si>
  <si>
    <t>PL/MA/02548</t>
  </si>
  <si>
    <t>602</t>
  </si>
  <si>
    <t>MUNIGUDA</t>
  </si>
  <si>
    <t>13/6/2025</t>
  </si>
  <si>
    <t>PL/DO/04429</t>
  </si>
  <si>
    <t>2660</t>
  </si>
  <si>
    <t>16/6/2025</t>
  </si>
  <si>
    <t>PL/DO/04433</t>
  </si>
  <si>
    <t>658</t>
  </si>
  <si>
    <t>17/6/2025</t>
  </si>
  <si>
    <t>PL/DO/04502</t>
  </si>
  <si>
    <t>697</t>
  </si>
  <si>
    <t>PL/DO/04503</t>
  </si>
  <si>
    <t>688</t>
  </si>
  <si>
    <t>PL/DO/04505</t>
  </si>
  <si>
    <t>663</t>
  </si>
  <si>
    <t>PL/DO/04506</t>
  </si>
  <si>
    <t>674</t>
  </si>
  <si>
    <t>PL/MA/02644</t>
  </si>
  <si>
    <t>673/677</t>
  </si>
  <si>
    <t>PL/MA/02676</t>
  </si>
  <si>
    <t>672</t>
  </si>
  <si>
    <t>PL/MA/02682</t>
  </si>
  <si>
    <t>706</t>
  </si>
  <si>
    <t>18/6/2025</t>
  </si>
  <si>
    <t>PL/MA/02704</t>
  </si>
  <si>
    <t>710</t>
  </si>
  <si>
    <t>PL/MA/02735</t>
  </si>
  <si>
    <t>689</t>
  </si>
  <si>
    <t>19/6/2025</t>
  </si>
  <si>
    <t>PL/DO/04567</t>
  </si>
  <si>
    <t>700/701</t>
  </si>
  <si>
    <t>PL/DO/04586</t>
  </si>
  <si>
    <t>712</t>
  </si>
  <si>
    <t>PL/MA/02761</t>
  </si>
  <si>
    <t>708</t>
  </si>
  <si>
    <t>PL/MA/02788</t>
  </si>
  <si>
    <t>727</t>
  </si>
  <si>
    <t>TALCHER</t>
  </si>
  <si>
    <t>20/6/2025</t>
  </si>
  <si>
    <t>PL/DO/04640</t>
  </si>
  <si>
    <t>728</t>
  </si>
  <si>
    <t>PL/DO/04643</t>
  </si>
  <si>
    <t>719</t>
  </si>
  <si>
    <t>PL/DO/04644</t>
  </si>
  <si>
    <t>730</t>
  </si>
  <si>
    <t>21/6/2025</t>
  </si>
  <si>
    <t>PL/MA/02868</t>
  </si>
  <si>
    <t>746/747</t>
  </si>
  <si>
    <t>23/6/2025</t>
  </si>
  <si>
    <t>PL/DO/04724</t>
  </si>
  <si>
    <t>748</t>
  </si>
  <si>
    <t>PL/DO/04733</t>
  </si>
  <si>
    <t>743</t>
  </si>
  <si>
    <t>PL/DO/04749</t>
  </si>
  <si>
    <t>754</t>
  </si>
  <si>
    <t>PL/MA/02922</t>
  </si>
  <si>
    <t>761</t>
  </si>
  <si>
    <t>PL/MA/02924</t>
  </si>
  <si>
    <t>757</t>
  </si>
  <si>
    <t>PL/MA/02925</t>
  </si>
  <si>
    <t>758</t>
  </si>
  <si>
    <t>PL/MA/02934</t>
  </si>
  <si>
    <t>755</t>
  </si>
  <si>
    <t>24/6/2025</t>
  </si>
  <si>
    <t>PL/DO/04761</t>
  </si>
  <si>
    <t>756</t>
  </si>
  <si>
    <t>25/6/2025</t>
  </si>
  <si>
    <t>PL/DO/04837</t>
  </si>
  <si>
    <t>7710</t>
  </si>
  <si>
    <t>PL/DO/04838</t>
  </si>
  <si>
    <t>762</t>
  </si>
  <si>
    <t>26/6/2025</t>
  </si>
  <si>
    <t>PL/DO/04878</t>
  </si>
  <si>
    <t>778</t>
  </si>
  <si>
    <t>PL/DO/04879</t>
  </si>
  <si>
    <t>773</t>
  </si>
  <si>
    <t>PL/DO/04880</t>
  </si>
  <si>
    <t>804</t>
  </si>
  <si>
    <t>PL/MA/03034</t>
  </si>
  <si>
    <t>789</t>
  </si>
  <si>
    <t>28/6/2025</t>
  </si>
  <si>
    <t>PL/DO/04936</t>
  </si>
  <si>
    <t>816</t>
  </si>
  <si>
    <t>PL/DO/04975</t>
  </si>
  <si>
    <t>818</t>
  </si>
  <si>
    <t>PL/DO/04989</t>
  </si>
  <si>
    <t>824</t>
  </si>
  <si>
    <t>PL/MA/03159</t>
  </si>
  <si>
    <t>793/797</t>
  </si>
  <si>
    <t>29/6/2025</t>
  </si>
  <si>
    <t>PL/MA/03116</t>
  </si>
  <si>
    <t>807</t>
  </si>
  <si>
    <t>30/6/2025</t>
  </si>
  <si>
    <t>PL/DO/05017</t>
  </si>
  <si>
    <t>845</t>
  </si>
  <si>
    <t>PL/MA/03172</t>
  </si>
  <si>
    <t>785</t>
  </si>
  <si>
    <t>PL/MA/03178</t>
  </si>
  <si>
    <t>815/813/814</t>
  </si>
  <si>
    <t>PL/MA/03211</t>
  </si>
  <si>
    <t>823</t>
  </si>
  <si>
    <t>PL/MA/03214</t>
  </si>
  <si>
    <t>786</t>
  </si>
  <si>
    <t>(RUPEES FIFTY THOUSAND FOUR HUNDRED NINETEEN ONLY)</t>
  </si>
  <si>
    <t>Bill Date: 30/06/2025
Bill NO : 8640
Total Amount: 50419.00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</si>
</sst>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left" wrapText="1"/>
    </xf>
    <xf numFmtId="0" fontId="0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2" fillId="0" borderId="1" xfId="0" applyNumberFormat="1" applyFont="1" applyBorder="1"/>
    <xf numFmtId="2" fontId="0" fillId="0" borderId="0" xfId="0" applyNumberFormat="1" applyFont="1" applyAlignment="1">
      <alignment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right" vertical="center"/>
    </xf>
    <xf numFmtId="0" fontId="1" fillId="0" borderId="16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0" fillId="0" borderId="0" xfId="0" applyNumberFormat="1" applyFont="1"/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47625</xdr:rowOff>
    </xdr:from>
    <xdr:to>
      <xdr:col>6</xdr:col>
      <xdr:colOff>1</xdr:colOff>
      <xdr:row>0</xdr:row>
      <xdr:rowOff>885825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47625"/>
          <a:ext cx="4095750" cy="838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>
        <row r="4">
          <cell r="H4" t="str">
            <v>DESTINATION</v>
          </cell>
          <cell r="I4" t="str">
            <v>NEW / RATE / CASE (STATIONARY )</v>
          </cell>
        </row>
        <row r="5">
          <cell r="H5" t="str">
            <v>ADASPUR</v>
          </cell>
          <cell r="I5">
            <v>40</v>
          </cell>
        </row>
        <row r="6">
          <cell r="H6" t="str">
            <v>ANANDAPUR</v>
          </cell>
          <cell r="I6">
            <v>50</v>
          </cell>
        </row>
        <row r="7">
          <cell r="H7" t="str">
            <v>ANGUL</v>
          </cell>
          <cell r="I7">
            <v>40</v>
          </cell>
        </row>
        <row r="8">
          <cell r="H8" t="str">
            <v>AUL</v>
          </cell>
          <cell r="I8">
            <v>50</v>
          </cell>
        </row>
        <row r="9">
          <cell r="H9" t="str">
            <v>BALAKATI</v>
          </cell>
          <cell r="I9">
            <v>40</v>
          </cell>
        </row>
        <row r="10">
          <cell r="H10" t="str">
            <v>BALASORE</v>
          </cell>
          <cell r="I10">
            <v>40</v>
          </cell>
        </row>
        <row r="11">
          <cell r="H11" t="str">
            <v>BALIAPAL</v>
          </cell>
          <cell r="I11">
            <v>55</v>
          </cell>
        </row>
        <row r="12">
          <cell r="H12" t="str">
            <v>BALUGAON</v>
          </cell>
          <cell r="I12">
            <v>45</v>
          </cell>
        </row>
        <row r="13">
          <cell r="H13" t="str">
            <v>BANASARA</v>
          </cell>
          <cell r="I13">
            <v>58</v>
          </cell>
        </row>
        <row r="14">
          <cell r="H14" t="str">
            <v>BARBIL</v>
          </cell>
          <cell r="I14">
            <v>60</v>
          </cell>
        </row>
        <row r="15">
          <cell r="H15" t="str">
            <v>BARI</v>
          </cell>
          <cell r="I15">
            <v>42</v>
          </cell>
        </row>
        <row r="16">
          <cell r="H16" t="str">
            <v>BARIPADA</v>
          </cell>
          <cell r="I16">
            <v>45</v>
          </cell>
        </row>
        <row r="17">
          <cell r="H17" t="str">
            <v>BASTA</v>
          </cell>
          <cell r="I17">
            <v>70</v>
          </cell>
        </row>
        <row r="18">
          <cell r="H18" t="str">
            <v>BEGUNIA</v>
          </cell>
          <cell r="I18">
            <v>40</v>
          </cell>
        </row>
        <row r="19">
          <cell r="H19" t="str">
            <v>BERHAMPUR</v>
          </cell>
          <cell r="I19">
            <v>40</v>
          </cell>
        </row>
        <row r="20">
          <cell r="H20" t="str">
            <v>BHADRAK</v>
          </cell>
          <cell r="I20">
            <v>40</v>
          </cell>
        </row>
        <row r="21">
          <cell r="H21" t="str">
            <v>BHAWANIPATNA</v>
          </cell>
          <cell r="I21">
            <v>60</v>
          </cell>
        </row>
        <row r="22">
          <cell r="H22" t="str">
            <v>BHUBANESWAR</v>
          </cell>
          <cell r="I22">
            <v>40</v>
          </cell>
        </row>
        <row r="23">
          <cell r="H23" t="str">
            <v>BOINDA</v>
          </cell>
          <cell r="I23">
            <v>67</v>
          </cell>
        </row>
        <row r="24">
          <cell r="H24" t="str">
            <v>BOUDH</v>
          </cell>
          <cell r="I24">
            <v>50</v>
          </cell>
        </row>
        <row r="25">
          <cell r="H25" t="str">
            <v>CHANDIKHOL</v>
          </cell>
          <cell r="I25">
            <v>40</v>
          </cell>
        </row>
        <row r="26">
          <cell r="H26" t="str">
            <v>CHANDPUR</v>
          </cell>
          <cell r="I26">
            <v>45</v>
          </cell>
        </row>
        <row r="27">
          <cell r="H27" t="str">
            <v>DASPALLA</v>
          </cell>
          <cell r="I27">
            <v>48</v>
          </cell>
        </row>
        <row r="28">
          <cell r="H28" t="str">
            <v>DHENKANAL</v>
          </cell>
          <cell r="I28">
            <v>40</v>
          </cell>
        </row>
        <row r="29">
          <cell r="H29" t="str">
            <v>GAMBHARIMUNDA</v>
          </cell>
          <cell r="I29">
            <v>60</v>
          </cell>
        </row>
        <row r="30">
          <cell r="H30" t="str">
            <v>GUNUPUR</v>
          </cell>
          <cell r="I30">
            <v>90</v>
          </cell>
        </row>
        <row r="31">
          <cell r="H31" t="str">
            <v>HARIPUR HAT</v>
          </cell>
          <cell r="I31">
            <v>50</v>
          </cell>
        </row>
        <row r="32">
          <cell r="H32" t="str">
            <v>HINJILIKATU</v>
          </cell>
          <cell r="I32">
            <v>66</v>
          </cell>
        </row>
        <row r="33">
          <cell r="H33" t="str">
            <v>JAGATSINGHPUR</v>
          </cell>
          <cell r="I33">
            <v>40</v>
          </cell>
        </row>
        <row r="34">
          <cell r="H34" t="str">
            <v>JAJPUR ROAD</v>
          </cell>
          <cell r="I34">
            <v>40</v>
          </cell>
        </row>
        <row r="35">
          <cell r="H35" t="str">
            <v>JAJPUR TOWN</v>
          </cell>
          <cell r="I35">
            <v>40</v>
          </cell>
        </row>
        <row r="36">
          <cell r="H36" t="str">
            <v>JALESWAR</v>
          </cell>
          <cell r="I36">
            <v>50</v>
          </cell>
        </row>
        <row r="37">
          <cell r="H37" t="str">
            <v>JARKA</v>
          </cell>
          <cell r="I37">
            <v>40</v>
          </cell>
        </row>
        <row r="38">
          <cell r="H38" t="str">
            <v>JASIPUR</v>
          </cell>
          <cell r="I38">
            <v>80</v>
          </cell>
        </row>
        <row r="39">
          <cell r="H39" t="str">
            <v>JATNI</v>
          </cell>
          <cell r="I39">
            <v>40</v>
          </cell>
        </row>
        <row r="40">
          <cell r="H40" t="str">
            <v>JENAPUR</v>
          </cell>
          <cell r="I40">
            <v>45</v>
          </cell>
        </row>
        <row r="41">
          <cell r="H41" t="str">
            <v>JEYPORE</v>
          </cell>
          <cell r="I41">
            <v>55</v>
          </cell>
        </row>
        <row r="42">
          <cell r="H42" t="str">
            <v>JHARPOKHARIA</v>
          </cell>
          <cell r="I42">
            <v>70</v>
          </cell>
        </row>
        <row r="43">
          <cell r="H43" t="str">
            <v>JHARSUGUDA</v>
          </cell>
          <cell r="I43">
            <v>55</v>
          </cell>
        </row>
        <row r="44">
          <cell r="H44" t="str">
            <v>KALAPATHAR</v>
          </cell>
          <cell r="I44">
            <v>40</v>
          </cell>
        </row>
        <row r="45">
          <cell r="H45" t="str">
            <v>KAMAKHYANAGAR</v>
          </cell>
          <cell r="I45">
            <v>40</v>
          </cell>
        </row>
        <row r="46">
          <cell r="H46" t="str">
            <v>KAMPAGARH</v>
          </cell>
          <cell r="I46">
            <v>40</v>
          </cell>
        </row>
        <row r="47">
          <cell r="H47" t="str">
            <v>KANDARPUR</v>
          </cell>
          <cell r="I47">
            <v>40</v>
          </cell>
        </row>
        <row r="48">
          <cell r="H48" t="str">
            <v>KENDRAPARA</v>
          </cell>
          <cell r="I48">
            <v>40</v>
          </cell>
        </row>
        <row r="49">
          <cell r="H49" t="str">
            <v>KEONJHAR</v>
          </cell>
          <cell r="I49">
            <v>45</v>
          </cell>
        </row>
        <row r="50">
          <cell r="H50" t="str">
            <v>KHURDA</v>
          </cell>
          <cell r="I50">
            <v>40</v>
          </cell>
        </row>
        <row r="51">
          <cell r="H51" t="str">
            <v>KORAPUT</v>
          </cell>
          <cell r="I51">
            <v>70</v>
          </cell>
        </row>
        <row r="52">
          <cell r="H52" t="str">
            <v>KUAKHIA</v>
          </cell>
          <cell r="I52">
            <v>40</v>
          </cell>
        </row>
        <row r="53">
          <cell r="H53" t="str">
            <v>KUJANGA</v>
          </cell>
          <cell r="I53">
            <v>45</v>
          </cell>
        </row>
        <row r="54">
          <cell r="H54" t="str">
            <v>MUNIGUDA</v>
          </cell>
          <cell r="I54">
            <v>100</v>
          </cell>
        </row>
        <row r="55">
          <cell r="H55" t="str">
            <v>NARSINGHPUR</v>
          </cell>
          <cell r="I55">
            <v>60</v>
          </cell>
        </row>
        <row r="56">
          <cell r="H56" t="str">
            <v>NAYAGARH</v>
          </cell>
          <cell r="I56">
            <v>40</v>
          </cell>
        </row>
        <row r="57">
          <cell r="H57" t="str">
            <v>NEGUAN</v>
          </cell>
          <cell r="I57">
            <v>60</v>
          </cell>
        </row>
        <row r="58">
          <cell r="H58" t="str">
            <v>NISCHINTKOILI</v>
          </cell>
          <cell r="I58">
            <v>40</v>
          </cell>
        </row>
        <row r="59">
          <cell r="H59" t="str">
            <v>NUAPATNA</v>
          </cell>
          <cell r="I59">
            <v>40</v>
          </cell>
        </row>
        <row r="60">
          <cell r="H60" t="str">
            <v>ODAGAON</v>
          </cell>
          <cell r="I60">
            <v>50</v>
          </cell>
        </row>
        <row r="61">
          <cell r="H61" t="str">
            <v>OLATPUR</v>
          </cell>
          <cell r="I61">
            <v>40</v>
          </cell>
        </row>
        <row r="62">
          <cell r="H62" t="str">
            <v>PALLAHARA</v>
          </cell>
          <cell r="I62">
            <v>60</v>
          </cell>
        </row>
        <row r="63">
          <cell r="H63" t="str">
            <v>PANIKOILI</v>
          </cell>
          <cell r="I63">
            <v>40</v>
          </cell>
        </row>
        <row r="64">
          <cell r="H64" t="str">
            <v>PARADEEP</v>
          </cell>
          <cell r="I64">
            <v>45</v>
          </cell>
        </row>
        <row r="65">
          <cell r="H65" t="str">
            <v>PATTAMUNDAI</v>
          </cell>
          <cell r="I65">
            <v>50</v>
          </cell>
        </row>
        <row r="66">
          <cell r="H66" t="str">
            <v>PHULBANI</v>
          </cell>
          <cell r="I66">
            <v>50</v>
          </cell>
        </row>
        <row r="67">
          <cell r="H67" t="str">
            <v>PHULNAKHARA</v>
          </cell>
          <cell r="I67">
            <v>40</v>
          </cell>
        </row>
        <row r="68">
          <cell r="H68" t="str">
            <v>PIPILI</v>
          </cell>
          <cell r="I68">
            <v>40</v>
          </cell>
        </row>
        <row r="69">
          <cell r="H69" t="str">
            <v>PURI</v>
          </cell>
          <cell r="I69">
            <v>40</v>
          </cell>
        </row>
        <row r="70">
          <cell r="H70" t="str">
            <v>RAHAMA</v>
          </cell>
          <cell r="I70">
            <v>45</v>
          </cell>
        </row>
        <row r="71">
          <cell r="H71" t="str">
            <v>RAIRANGPUR</v>
          </cell>
          <cell r="I71">
            <v>60</v>
          </cell>
        </row>
        <row r="72">
          <cell r="H72" t="str">
            <v>RAYAGADA</v>
          </cell>
          <cell r="I72">
            <v>50</v>
          </cell>
        </row>
        <row r="73">
          <cell r="H73" t="str">
            <v>ROURKELA</v>
          </cell>
          <cell r="I73">
            <v>50</v>
          </cell>
        </row>
        <row r="74">
          <cell r="H74" t="str">
            <v>RUSIPADA</v>
          </cell>
          <cell r="I74">
            <v>50</v>
          </cell>
        </row>
        <row r="75">
          <cell r="H75" t="str">
            <v>SALIPUR</v>
          </cell>
          <cell r="I75">
            <v>40</v>
          </cell>
        </row>
        <row r="76">
          <cell r="H76" t="str">
            <v>SIKO</v>
          </cell>
          <cell r="I76">
            <v>45</v>
          </cell>
        </row>
        <row r="77">
          <cell r="H77" t="str">
            <v>SORO</v>
          </cell>
          <cell r="I77">
            <v>40</v>
          </cell>
        </row>
        <row r="78">
          <cell r="H78" t="str">
            <v>SUNABEDA</v>
          </cell>
          <cell r="I78">
            <v>80</v>
          </cell>
        </row>
        <row r="79">
          <cell r="H79" t="str">
            <v>TALCHER</v>
          </cell>
          <cell r="I79">
            <v>40</v>
          </cell>
        </row>
        <row r="80">
          <cell r="H80" t="str">
            <v>TANGI (CHANDPUR)</v>
          </cell>
          <cell r="I80">
            <v>45</v>
          </cell>
        </row>
        <row r="81">
          <cell r="H81" t="str">
            <v>DUBURI</v>
          </cell>
          <cell r="I81">
            <v>50</v>
          </cell>
        </row>
        <row r="82">
          <cell r="H82" t="str">
            <v>RAJ SUNAKHALA</v>
          </cell>
          <cell r="I82">
            <v>40</v>
          </cell>
        </row>
        <row r="83">
          <cell r="H83" t="str">
            <v>RAJ NAGAR</v>
          </cell>
          <cell r="I83">
            <v>80</v>
          </cell>
        </row>
        <row r="84">
          <cell r="H84" t="str">
            <v>BHANJANAGAR</v>
          </cell>
          <cell r="I84">
            <v>70</v>
          </cell>
        </row>
        <row r="85">
          <cell r="H85" t="str">
            <v>NIRAKARPUR</v>
          </cell>
          <cell r="I85">
            <v>50</v>
          </cell>
        </row>
        <row r="86">
          <cell r="H86" t="str">
            <v>GHASIPURA</v>
          </cell>
          <cell r="I86">
            <v>55</v>
          </cell>
        </row>
        <row r="87">
          <cell r="H87" t="str">
            <v>KARANJIA</v>
          </cell>
          <cell r="I87">
            <v>60</v>
          </cell>
        </row>
      </sheetData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tabSelected="1" workbookViewId="0">
      <selection activeCell="T7" sqref="T7"/>
    </sheetView>
  </sheetViews>
  <sheetFormatPr defaultRowHeight="15"/>
  <cols>
    <col min="1" max="1" width="4.42578125" style="1" customWidth="1"/>
    <col min="2" max="2" width="9.7109375" style="1" bestFit="1" customWidth="1"/>
    <col min="3" max="3" width="13.28515625" style="1" customWidth="1"/>
    <col min="4" max="4" width="8.7109375" style="1" bestFit="1" customWidth="1"/>
    <col min="5" max="5" width="6.28515625" style="1" bestFit="1" customWidth="1"/>
    <col min="6" max="6" width="19" style="1" customWidth="1"/>
    <col min="7" max="7" width="6.5703125" style="1" customWidth="1"/>
    <col min="8" max="8" width="9.28515625" style="1" customWidth="1"/>
    <col min="9" max="9" width="7.5703125" style="1" customWidth="1"/>
    <col min="10" max="10" width="10" style="1" customWidth="1"/>
    <col min="11" max="13" width="9.140625" style="1"/>
    <col min="14" max="14" width="11.5703125" style="1" bestFit="1" customWidth="1"/>
    <col min="15" max="18" width="9.140625" style="1"/>
    <col min="19" max="19" width="11.5703125" style="1" bestFit="1" customWidth="1"/>
    <col min="20" max="16384" width="9.140625" style="1"/>
  </cols>
  <sheetData>
    <row r="1" spans="1:13" ht="72" customHeight="1" thickBot="1">
      <c r="A1" s="22"/>
      <c r="B1" s="23"/>
      <c r="C1" s="23"/>
      <c r="D1" s="23"/>
      <c r="E1" s="23"/>
      <c r="F1" s="23"/>
      <c r="G1" s="19" t="s">
        <v>0</v>
      </c>
      <c r="H1" s="20"/>
      <c r="I1" s="20"/>
      <c r="J1" s="21"/>
    </row>
    <row r="2" spans="1:13" ht="99" customHeight="1" thickBot="1">
      <c r="A2" s="22" t="s">
        <v>29</v>
      </c>
      <c r="B2" s="23"/>
      <c r="C2" s="23"/>
      <c r="D2" s="23"/>
      <c r="E2" s="23"/>
      <c r="F2" s="23"/>
      <c r="G2" s="19" t="s">
        <v>209</v>
      </c>
      <c r="H2" s="20"/>
      <c r="I2" s="20"/>
      <c r="J2" s="21"/>
      <c r="L2" s="8"/>
      <c r="M2" s="8"/>
    </row>
    <row r="3" spans="1:13" s="3" customFormat="1" ht="30.75" thickBot="1">
      <c r="A3" s="9" t="s">
        <v>9</v>
      </c>
      <c r="B3" s="10" t="s">
        <v>1</v>
      </c>
      <c r="C3" s="10" t="s">
        <v>8</v>
      </c>
      <c r="D3" s="10" t="s">
        <v>7</v>
      </c>
      <c r="E3" s="10" t="s">
        <v>6</v>
      </c>
      <c r="F3" s="10" t="s">
        <v>10</v>
      </c>
      <c r="G3" s="10" t="s">
        <v>2</v>
      </c>
      <c r="H3" s="10" t="s">
        <v>11</v>
      </c>
      <c r="I3" s="10" t="s">
        <v>12</v>
      </c>
      <c r="J3" s="11" t="s">
        <v>3</v>
      </c>
    </row>
    <row r="4" spans="1:13" s="3" customFormat="1" ht="15" customHeight="1">
      <c r="A4" s="28">
        <v>1</v>
      </c>
      <c r="B4" s="4" t="s">
        <v>35</v>
      </c>
      <c r="C4" s="4" t="s">
        <v>36</v>
      </c>
      <c r="D4" s="4" t="s">
        <v>37</v>
      </c>
      <c r="E4" s="7" t="s">
        <v>13</v>
      </c>
      <c r="F4" s="4" t="s">
        <v>21</v>
      </c>
      <c r="G4" s="4">
        <v>26</v>
      </c>
      <c r="H4" s="5">
        <f>VLOOKUP(F4,'[1]PRETI AGENCIES'!$H$4:$I$103,2,FALSE)</f>
        <v>40</v>
      </c>
      <c r="I4" s="5">
        <v>25</v>
      </c>
      <c r="J4" s="5">
        <f>G4*H4+I4</f>
        <v>1065</v>
      </c>
    </row>
    <row r="5" spans="1:13" s="3" customFormat="1" ht="15" customHeight="1">
      <c r="A5" s="28">
        <f>A4+1</f>
        <v>2</v>
      </c>
      <c r="B5" s="4" t="s">
        <v>38</v>
      </c>
      <c r="C5" s="4" t="s">
        <v>39</v>
      </c>
      <c r="D5" s="4" t="s">
        <v>40</v>
      </c>
      <c r="E5" s="7" t="s">
        <v>13</v>
      </c>
      <c r="F5" s="4" t="s">
        <v>20</v>
      </c>
      <c r="G5" s="4">
        <v>11</v>
      </c>
      <c r="H5" s="5">
        <f>VLOOKUP(F5,'[1]PRETI AGENCIES'!$H$4:$I$103,2,FALSE)</f>
        <v>40</v>
      </c>
      <c r="I5" s="5">
        <v>25</v>
      </c>
      <c r="J5" s="5">
        <f>G5*H5+I5</f>
        <v>465</v>
      </c>
    </row>
    <row r="6" spans="1:13" s="3" customFormat="1" ht="15" customHeight="1">
      <c r="A6" s="28">
        <f t="shared" ref="A6:A69" si="0">A5+1</f>
        <v>3</v>
      </c>
      <c r="B6" s="4" t="s">
        <v>38</v>
      </c>
      <c r="C6" s="4" t="s">
        <v>41</v>
      </c>
      <c r="D6" s="4" t="s">
        <v>42</v>
      </c>
      <c r="E6" s="7" t="s">
        <v>13</v>
      </c>
      <c r="F6" s="4" t="s">
        <v>22</v>
      </c>
      <c r="G6" s="4">
        <v>6</v>
      </c>
      <c r="H6" s="5">
        <f>VLOOKUP(F6,'[1]PRETI AGENCIES'!$H$4:$I$103,2,FALSE)</f>
        <v>45</v>
      </c>
      <c r="I6" s="5">
        <v>25</v>
      </c>
      <c r="J6" s="5">
        <f>G6*H6+I6</f>
        <v>295</v>
      </c>
    </row>
    <row r="7" spans="1:13" s="3" customFormat="1" ht="15" customHeight="1">
      <c r="A7" s="28">
        <f t="shared" si="0"/>
        <v>4</v>
      </c>
      <c r="B7" s="4" t="s">
        <v>38</v>
      </c>
      <c r="C7" s="4" t="s">
        <v>43</v>
      </c>
      <c r="D7" s="4" t="s">
        <v>44</v>
      </c>
      <c r="E7" s="7" t="s">
        <v>13</v>
      </c>
      <c r="F7" s="4" t="s">
        <v>23</v>
      </c>
      <c r="G7" s="4">
        <v>8</v>
      </c>
      <c r="H7" s="5">
        <f>VLOOKUP(F7,'[1]PRETI AGENCIES'!$H$4:$I$103,2,FALSE)</f>
        <v>60</v>
      </c>
      <c r="I7" s="5">
        <v>25</v>
      </c>
      <c r="J7" s="5">
        <f>G7*H7+I7</f>
        <v>505</v>
      </c>
    </row>
    <row r="8" spans="1:13" s="3" customFormat="1" ht="15" customHeight="1">
      <c r="A8" s="28">
        <f t="shared" si="0"/>
        <v>5</v>
      </c>
      <c r="B8" s="4" t="s">
        <v>38</v>
      </c>
      <c r="C8" s="4" t="s">
        <v>45</v>
      </c>
      <c r="D8" s="4" t="s">
        <v>46</v>
      </c>
      <c r="E8" s="7" t="s">
        <v>13</v>
      </c>
      <c r="F8" s="4" t="s">
        <v>24</v>
      </c>
      <c r="G8" s="4">
        <v>20</v>
      </c>
      <c r="H8" s="5">
        <f>VLOOKUP(F8,'[1]PRETI AGENCIES'!$H$4:$I$103,2,FALSE)</f>
        <v>40</v>
      </c>
      <c r="I8" s="5">
        <v>25</v>
      </c>
      <c r="J8" s="5">
        <f>G8*H8+I8</f>
        <v>825</v>
      </c>
    </row>
    <row r="9" spans="1:13" s="3" customFormat="1" ht="15" customHeight="1">
      <c r="A9" s="28">
        <f t="shared" si="0"/>
        <v>6</v>
      </c>
      <c r="B9" s="4" t="s">
        <v>38</v>
      </c>
      <c r="C9" s="4" t="s">
        <v>47</v>
      </c>
      <c r="D9" s="4" t="s">
        <v>48</v>
      </c>
      <c r="E9" s="7" t="s">
        <v>13</v>
      </c>
      <c r="F9" s="4" t="s">
        <v>24</v>
      </c>
      <c r="G9" s="4">
        <v>15</v>
      </c>
      <c r="H9" s="5">
        <f>VLOOKUP(F9,'[1]PRETI AGENCIES'!$H$4:$I$103,2,FALSE)</f>
        <v>40</v>
      </c>
      <c r="I9" s="5">
        <v>25</v>
      </c>
      <c r="J9" s="5">
        <f>G9*H9+I9</f>
        <v>625</v>
      </c>
    </row>
    <row r="10" spans="1:13" s="3" customFormat="1" ht="15" customHeight="1">
      <c r="A10" s="28">
        <f t="shared" si="0"/>
        <v>7</v>
      </c>
      <c r="B10" s="4" t="s">
        <v>38</v>
      </c>
      <c r="C10" s="4" t="s">
        <v>49</v>
      </c>
      <c r="D10" s="4" t="s">
        <v>50</v>
      </c>
      <c r="E10" s="7" t="s">
        <v>13</v>
      </c>
      <c r="F10" s="4" t="s">
        <v>17</v>
      </c>
      <c r="G10" s="4">
        <v>27</v>
      </c>
      <c r="H10" s="5">
        <f>VLOOKUP(F10,'[1]PRETI AGENCIES'!$H$4:$I$103,2,FALSE)</f>
        <v>45</v>
      </c>
      <c r="I10" s="5">
        <v>25</v>
      </c>
      <c r="J10" s="5">
        <f>G10*H10+I10</f>
        <v>1240</v>
      </c>
    </row>
    <row r="11" spans="1:13" s="3" customFormat="1" ht="15" customHeight="1">
      <c r="A11" s="28">
        <f t="shared" si="0"/>
        <v>8</v>
      </c>
      <c r="B11" s="4" t="s">
        <v>38</v>
      </c>
      <c r="C11" s="4" t="s">
        <v>51</v>
      </c>
      <c r="D11" s="4" t="s">
        <v>52</v>
      </c>
      <c r="E11" s="7" t="s">
        <v>13</v>
      </c>
      <c r="F11" s="4" t="s">
        <v>25</v>
      </c>
      <c r="G11" s="4">
        <v>12</v>
      </c>
      <c r="H11" s="5">
        <f>VLOOKUP(F11,'[1]PRETI AGENCIES'!$H$4:$I$103,2,FALSE)</f>
        <v>50</v>
      </c>
      <c r="I11" s="5">
        <v>25</v>
      </c>
      <c r="J11" s="5">
        <f>G11*H11+I11</f>
        <v>625</v>
      </c>
    </row>
    <row r="12" spans="1:13" s="3" customFormat="1" ht="15" customHeight="1">
      <c r="A12" s="28">
        <f t="shared" si="0"/>
        <v>9</v>
      </c>
      <c r="B12" s="4" t="s">
        <v>53</v>
      </c>
      <c r="C12" s="4" t="s">
        <v>54</v>
      </c>
      <c r="D12" s="4" t="s">
        <v>55</v>
      </c>
      <c r="E12" s="7" t="s">
        <v>13</v>
      </c>
      <c r="F12" s="4" t="s">
        <v>14</v>
      </c>
      <c r="G12" s="4">
        <v>25</v>
      </c>
      <c r="H12" s="5">
        <f>VLOOKUP(F12,'[1]PRETI AGENCIES'!$H$4:$I$103,2,FALSE)</f>
        <v>40</v>
      </c>
      <c r="I12" s="5">
        <v>25</v>
      </c>
      <c r="J12" s="5">
        <f>G12*H12+I12</f>
        <v>1025</v>
      </c>
    </row>
    <row r="13" spans="1:13" s="3" customFormat="1" ht="15" customHeight="1">
      <c r="A13" s="28">
        <f t="shared" si="0"/>
        <v>10</v>
      </c>
      <c r="B13" s="4" t="s">
        <v>53</v>
      </c>
      <c r="C13" s="4" t="s">
        <v>56</v>
      </c>
      <c r="D13" s="4" t="s">
        <v>57</v>
      </c>
      <c r="E13" s="7" t="s">
        <v>13</v>
      </c>
      <c r="F13" s="4" t="s">
        <v>14</v>
      </c>
      <c r="G13" s="4">
        <v>11</v>
      </c>
      <c r="H13" s="5">
        <f>VLOOKUP(F13,'[1]PRETI AGENCIES'!$H$4:$I$103,2,FALSE)</f>
        <v>40</v>
      </c>
      <c r="I13" s="5">
        <v>25</v>
      </c>
      <c r="J13" s="5">
        <f>G13*H13+I13</f>
        <v>465</v>
      </c>
    </row>
    <row r="14" spans="1:13" s="3" customFormat="1" ht="15" customHeight="1">
      <c r="A14" s="28">
        <f t="shared" si="0"/>
        <v>11</v>
      </c>
      <c r="B14" s="4" t="s">
        <v>53</v>
      </c>
      <c r="C14" s="4" t="s">
        <v>58</v>
      </c>
      <c r="D14" s="4" t="s">
        <v>59</v>
      </c>
      <c r="E14" s="7" t="s">
        <v>13</v>
      </c>
      <c r="F14" s="4" t="s">
        <v>26</v>
      </c>
      <c r="G14" s="4">
        <v>11</v>
      </c>
      <c r="H14" s="5">
        <f>VLOOKUP(F14,'[1]PRETI AGENCIES'!$H$4:$I$103,2,FALSE)</f>
        <v>40</v>
      </c>
      <c r="I14" s="5">
        <v>25</v>
      </c>
      <c r="J14" s="5">
        <f>G14*H14+I14</f>
        <v>465</v>
      </c>
    </row>
    <row r="15" spans="1:13" s="3" customFormat="1" ht="15" customHeight="1">
      <c r="A15" s="28">
        <f t="shared" si="0"/>
        <v>12</v>
      </c>
      <c r="B15" s="4" t="s">
        <v>53</v>
      </c>
      <c r="C15" s="4" t="s">
        <v>60</v>
      </c>
      <c r="D15" s="4" t="s">
        <v>61</v>
      </c>
      <c r="E15" s="7" t="s">
        <v>13</v>
      </c>
      <c r="F15" s="4" t="s">
        <v>15</v>
      </c>
      <c r="G15" s="4">
        <v>16</v>
      </c>
      <c r="H15" s="5">
        <f>VLOOKUP(F15,'[1]PRETI AGENCIES'!$H$4:$I$103,2,FALSE)</f>
        <v>40</v>
      </c>
      <c r="I15" s="5">
        <v>25</v>
      </c>
      <c r="J15" s="5">
        <f>G15*H15+I15</f>
        <v>665</v>
      </c>
    </row>
    <row r="16" spans="1:13" s="3" customFormat="1" ht="15" customHeight="1">
      <c r="A16" s="28">
        <f t="shared" si="0"/>
        <v>13</v>
      </c>
      <c r="B16" s="4" t="s">
        <v>53</v>
      </c>
      <c r="C16" s="4" t="s">
        <v>62</v>
      </c>
      <c r="D16" s="4" t="s">
        <v>63</v>
      </c>
      <c r="E16" s="7" t="s">
        <v>13</v>
      </c>
      <c r="F16" s="4" t="s">
        <v>21</v>
      </c>
      <c r="G16" s="4">
        <v>16</v>
      </c>
      <c r="H16" s="5">
        <f>VLOOKUP(F16,'[1]PRETI AGENCIES'!$H$4:$I$103,2,FALSE)</f>
        <v>40</v>
      </c>
      <c r="I16" s="5">
        <v>25</v>
      </c>
      <c r="J16" s="5">
        <f>G16*H16+I16</f>
        <v>665</v>
      </c>
    </row>
    <row r="17" spans="1:10" s="3" customFormat="1" ht="15" customHeight="1">
      <c r="A17" s="28">
        <f t="shared" si="0"/>
        <v>14</v>
      </c>
      <c r="B17" s="4" t="s">
        <v>53</v>
      </c>
      <c r="C17" s="4" t="s">
        <v>64</v>
      </c>
      <c r="D17" s="4" t="s">
        <v>65</v>
      </c>
      <c r="E17" s="7" t="s">
        <v>13</v>
      </c>
      <c r="F17" s="4" t="s">
        <v>21</v>
      </c>
      <c r="G17" s="4">
        <v>17</v>
      </c>
      <c r="H17" s="5">
        <f>VLOOKUP(F17,'[1]PRETI AGENCIES'!$H$4:$I$103,2,FALSE)</f>
        <v>40</v>
      </c>
      <c r="I17" s="5">
        <v>25</v>
      </c>
      <c r="J17" s="5">
        <f>G17*H17+I17</f>
        <v>705</v>
      </c>
    </row>
    <row r="18" spans="1:10" s="3" customFormat="1" ht="15" customHeight="1">
      <c r="A18" s="28">
        <f t="shared" si="0"/>
        <v>15</v>
      </c>
      <c r="B18" s="4" t="s">
        <v>53</v>
      </c>
      <c r="C18" s="4" t="s">
        <v>66</v>
      </c>
      <c r="D18" s="4" t="s">
        <v>67</v>
      </c>
      <c r="E18" s="7" t="s">
        <v>13</v>
      </c>
      <c r="F18" s="4" t="s">
        <v>16</v>
      </c>
      <c r="G18" s="4">
        <v>7</v>
      </c>
      <c r="H18" s="5">
        <f>VLOOKUP(F18,'[1]PRETI AGENCIES'!$H$4:$I$103,2,FALSE)</f>
        <v>45</v>
      </c>
      <c r="I18" s="5">
        <v>25</v>
      </c>
      <c r="J18" s="5">
        <f>G18*H18+I18</f>
        <v>340</v>
      </c>
    </row>
    <row r="19" spans="1:10" s="3" customFormat="1" ht="15" customHeight="1">
      <c r="A19" s="28">
        <f t="shared" si="0"/>
        <v>16</v>
      </c>
      <c r="B19" s="4" t="s">
        <v>68</v>
      </c>
      <c r="C19" s="4" t="s">
        <v>69</v>
      </c>
      <c r="D19" s="4" t="s">
        <v>70</v>
      </c>
      <c r="E19" s="7" t="s">
        <v>13</v>
      </c>
      <c r="F19" s="4" t="s">
        <v>19</v>
      </c>
      <c r="G19" s="4">
        <v>19</v>
      </c>
      <c r="H19" s="5">
        <f>VLOOKUP(F19,'[1]PRETI AGENCIES'!$H$4:$I$103,2,FALSE)</f>
        <v>42</v>
      </c>
      <c r="I19" s="5">
        <v>25</v>
      </c>
      <c r="J19" s="5">
        <f>G19*H19+I19</f>
        <v>823</v>
      </c>
    </row>
    <row r="20" spans="1:10" s="3" customFormat="1" ht="15" customHeight="1">
      <c r="A20" s="28">
        <f t="shared" si="0"/>
        <v>17</v>
      </c>
      <c r="B20" s="4" t="s">
        <v>68</v>
      </c>
      <c r="C20" s="4" t="s">
        <v>71</v>
      </c>
      <c r="D20" s="4" t="s">
        <v>72</v>
      </c>
      <c r="E20" s="7" t="s">
        <v>13</v>
      </c>
      <c r="F20" s="4" t="s">
        <v>28</v>
      </c>
      <c r="G20" s="4">
        <v>16</v>
      </c>
      <c r="H20" s="5">
        <f>VLOOKUP(F20,'[1]PRETI AGENCIES'!$H$4:$I$103,2,FALSE)</f>
        <v>40</v>
      </c>
      <c r="I20" s="5">
        <v>25</v>
      </c>
      <c r="J20" s="5">
        <f>G20*H20+I20</f>
        <v>665</v>
      </c>
    </row>
    <row r="21" spans="1:10" s="3" customFormat="1" ht="15" customHeight="1">
      <c r="A21" s="28">
        <f t="shared" si="0"/>
        <v>18</v>
      </c>
      <c r="B21" s="4" t="s">
        <v>73</v>
      </c>
      <c r="C21" s="4" t="s">
        <v>74</v>
      </c>
      <c r="D21" s="4" t="s">
        <v>75</v>
      </c>
      <c r="E21" s="7" t="s">
        <v>13</v>
      </c>
      <c r="F21" s="4" t="s">
        <v>30</v>
      </c>
      <c r="G21" s="4">
        <v>6</v>
      </c>
      <c r="H21" s="5">
        <f>VLOOKUP(F21,'[1]PRETI AGENCIES'!$H$4:$I$103,2,FALSE)</f>
        <v>40</v>
      </c>
      <c r="I21" s="5">
        <v>25</v>
      </c>
      <c r="J21" s="5">
        <f>G21*H21+I21</f>
        <v>265</v>
      </c>
    </row>
    <row r="22" spans="1:10" s="3" customFormat="1" ht="15" customHeight="1">
      <c r="A22" s="28">
        <f t="shared" si="0"/>
        <v>19</v>
      </c>
      <c r="B22" s="4" t="s">
        <v>73</v>
      </c>
      <c r="C22" s="4" t="s">
        <v>76</v>
      </c>
      <c r="D22" s="4" t="s">
        <v>77</v>
      </c>
      <c r="E22" s="7" t="s">
        <v>13</v>
      </c>
      <c r="F22" s="4" t="s">
        <v>32</v>
      </c>
      <c r="G22" s="4">
        <v>9</v>
      </c>
      <c r="H22" s="5">
        <f>VLOOKUP(F22,'[1]PRETI AGENCIES'!$H$4:$I$103,2,FALSE)</f>
        <v>40</v>
      </c>
      <c r="I22" s="5">
        <v>25</v>
      </c>
      <c r="J22" s="5">
        <f>G22*H22+I22</f>
        <v>385</v>
      </c>
    </row>
    <row r="23" spans="1:10" s="3" customFormat="1" ht="15" customHeight="1">
      <c r="A23" s="28">
        <f t="shared" si="0"/>
        <v>20</v>
      </c>
      <c r="B23" s="4" t="s">
        <v>73</v>
      </c>
      <c r="C23" s="4" t="s">
        <v>78</v>
      </c>
      <c r="D23" s="4" t="s">
        <v>79</v>
      </c>
      <c r="E23" s="7" t="s">
        <v>13</v>
      </c>
      <c r="F23" s="4" t="s">
        <v>24</v>
      </c>
      <c r="G23" s="4">
        <v>8</v>
      </c>
      <c r="H23" s="5">
        <f>VLOOKUP(F23,'[1]PRETI AGENCIES'!$H$4:$I$103,2,FALSE)</f>
        <v>40</v>
      </c>
      <c r="I23" s="5">
        <v>25</v>
      </c>
      <c r="J23" s="5">
        <f>G23*H23+I23</f>
        <v>345</v>
      </c>
    </row>
    <row r="24" spans="1:10" s="3" customFormat="1" ht="15" customHeight="1">
      <c r="A24" s="28">
        <f t="shared" si="0"/>
        <v>21</v>
      </c>
      <c r="B24" s="4" t="s">
        <v>73</v>
      </c>
      <c r="C24" s="4" t="s">
        <v>80</v>
      </c>
      <c r="D24" s="4" t="s">
        <v>81</v>
      </c>
      <c r="E24" s="7" t="s">
        <v>13</v>
      </c>
      <c r="F24" s="4" t="s">
        <v>82</v>
      </c>
      <c r="G24" s="4">
        <v>4</v>
      </c>
      <c r="H24" s="5">
        <f>VLOOKUP(F24,'[1]PRETI AGENCIES'!$H$4:$I$103,2,FALSE)</f>
        <v>55</v>
      </c>
      <c r="I24" s="5">
        <v>25</v>
      </c>
      <c r="J24" s="5">
        <f>G24*H24+I24</f>
        <v>245</v>
      </c>
    </row>
    <row r="25" spans="1:10" s="3" customFormat="1" ht="15" customHeight="1">
      <c r="A25" s="28">
        <f t="shared" si="0"/>
        <v>22</v>
      </c>
      <c r="B25" s="4" t="s">
        <v>73</v>
      </c>
      <c r="C25" s="4" t="s">
        <v>83</v>
      </c>
      <c r="D25" s="4" t="s">
        <v>84</v>
      </c>
      <c r="E25" s="7" t="s">
        <v>13</v>
      </c>
      <c r="F25" s="4" t="s">
        <v>18</v>
      </c>
      <c r="G25" s="4">
        <v>3</v>
      </c>
      <c r="H25" s="5">
        <f>VLOOKUP(F25,'[1]PRETI AGENCIES'!$H$4:$I$103,2,FALSE)</f>
        <v>50</v>
      </c>
      <c r="I25" s="5">
        <v>25</v>
      </c>
      <c r="J25" s="5">
        <f>G25*H25+I25</f>
        <v>175</v>
      </c>
    </row>
    <row r="26" spans="1:10" s="3" customFormat="1" ht="15" customHeight="1">
      <c r="A26" s="28">
        <f t="shared" si="0"/>
        <v>23</v>
      </c>
      <c r="B26" s="4" t="s">
        <v>73</v>
      </c>
      <c r="C26" s="4" t="s">
        <v>85</v>
      </c>
      <c r="D26" s="4" t="s">
        <v>86</v>
      </c>
      <c r="E26" s="7" t="s">
        <v>13</v>
      </c>
      <c r="F26" s="4" t="s">
        <v>87</v>
      </c>
      <c r="G26" s="4">
        <v>2</v>
      </c>
      <c r="H26" s="5">
        <f>VLOOKUP(F26,'[1]PRETI AGENCIES'!$H$4:$I$103,2,FALSE)</f>
        <v>40</v>
      </c>
      <c r="I26" s="5">
        <v>25</v>
      </c>
      <c r="J26" s="5">
        <f>G26*H26+I26</f>
        <v>105</v>
      </c>
    </row>
    <row r="27" spans="1:10" s="3" customFormat="1" ht="15" customHeight="1">
      <c r="A27" s="28">
        <f t="shared" si="0"/>
        <v>24</v>
      </c>
      <c r="B27" s="4" t="s">
        <v>73</v>
      </c>
      <c r="C27" s="4" t="s">
        <v>88</v>
      </c>
      <c r="D27" s="4" t="s">
        <v>89</v>
      </c>
      <c r="E27" s="7" t="s">
        <v>13</v>
      </c>
      <c r="F27" s="4" t="s">
        <v>16</v>
      </c>
      <c r="G27" s="4">
        <v>6</v>
      </c>
      <c r="H27" s="5">
        <f>VLOOKUP(F27,'[1]PRETI AGENCIES'!$H$4:$I$103,2,FALSE)</f>
        <v>45</v>
      </c>
      <c r="I27" s="5">
        <v>25</v>
      </c>
      <c r="J27" s="5">
        <f>G27*H27+I27</f>
        <v>295</v>
      </c>
    </row>
    <row r="28" spans="1:10" s="3" customFormat="1" ht="15" customHeight="1">
      <c r="A28" s="28">
        <f t="shared" si="0"/>
        <v>25</v>
      </c>
      <c r="B28" s="4" t="s">
        <v>90</v>
      </c>
      <c r="C28" s="4" t="s">
        <v>91</v>
      </c>
      <c r="D28" s="4" t="s">
        <v>92</v>
      </c>
      <c r="E28" s="7" t="s">
        <v>13</v>
      </c>
      <c r="F28" s="4" t="s">
        <v>20</v>
      </c>
      <c r="G28" s="4">
        <v>18</v>
      </c>
      <c r="H28" s="5">
        <f>VLOOKUP(F28,'[1]PRETI AGENCIES'!$H$4:$I$103,2,FALSE)</f>
        <v>40</v>
      </c>
      <c r="I28" s="5">
        <v>25</v>
      </c>
      <c r="J28" s="5">
        <f>G28*H28+I28</f>
        <v>745</v>
      </c>
    </row>
    <row r="29" spans="1:10" s="3" customFormat="1" ht="15" customHeight="1">
      <c r="A29" s="28">
        <f t="shared" si="0"/>
        <v>26</v>
      </c>
      <c r="B29" s="4" t="s">
        <v>90</v>
      </c>
      <c r="C29" s="4" t="s">
        <v>93</v>
      </c>
      <c r="D29" s="4" t="s">
        <v>94</v>
      </c>
      <c r="E29" s="7" t="s">
        <v>13</v>
      </c>
      <c r="F29" s="4" t="s">
        <v>16</v>
      </c>
      <c r="G29" s="4">
        <v>26</v>
      </c>
      <c r="H29" s="5">
        <f>VLOOKUP(F29,'[1]PRETI AGENCIES'!$H$4:$I$103,2,FALSE)</f>
        <v>45</v>
      </c>
      <c r="I29" s="5">
        <v>25</v>
      </c>
      <c r="J29" s="5">
        <f>G29*H29+I29</f>
        <v>1195</v>
      </c>
    </row>
    <row r="30" spans="1:10" s="3" customFormat="1" ht="15" customHeight="1">
      <c r="A30" s="28">
        <f t="shared" si="0"/>
        <v>27</v>
      </c>
      <c r="B30" s="4" t="s">
        <v>95</v>
      </c>
      <c r="C30" s="4" t="s">
        <v>96</v>
      </c>
      <c r="D30" s="4" t="s">
        <v>97</v>
      </c>
      <c r="E30" s="7" t="s">
        <v>13</v>
      </c>
      <c r="F30" s="7" t="s">
        <v>98</v>
      </c>
      <c r="G30" s="4">
        <v>13</v>
      </c>
      <c r="H30" s="5">
        <f>VLOOKUP(F30,'[1]PRETI AGENCIES'!$H$4:$I$103,2,FALSE)</f>
        <v>80</v>
      </c>
      <c r="I30" s="5">
        <v>25</v>
      </c>
      <c r="J30" s="5">
        <f>G30*H30+I30</f>
        <v>1065</v>
      </c>
    </row>
    <row r="31" spans="1:10" s="3" customFormat="1" ht="15" customHeight="1">
      <c r="A31" s="28">
        <f t="shared" si="0"/>
        <v>28</v>
      </c>
      <c r="B31" s="4" t="s">
        <v>99</v>
      </c>
      <c r="C31" s="4" t="s">
        <v>100</v>
      </c>
      <c r="D31" s="4" t="s">
        <v>101</v>
      </c>
      <c r="E31" s="7" t="s">
        <v>13</v>
      </c>
      <c r="F31" s="4" t="s">
        <v>24</v>
      </c>
      <c r="G31" s="4">
        <v>7</v>
      </c>
      <c r="H31" s="5">
        <f>VLOOKUP(F31,'[1]PRETI AGENCIES'!$H$4:$I$103,2,FALSE)</f>
        <v>40</v>
      </c>
      <c r="I31" s="5">
        <v>25</v>
      </c>
      <c r="J31" s="5">
        <f>G31*H31+I31</f>
        <v>305</v>
      </c>
    </row>
    <row r="32" spans="1:10" s="3" customFormat="1" ht="15" customHeight="1">
      <c r="A32" s="28">
        <f t="shared" si="0"/>
        <v>29</v>
      </c>
      <c r="B32" s="4" t="s">
        <v>99</v>
      </c>
      <c r="C32" s="4" t="s">
        <v>102</v>
      </c>
      <c r="D32" s="4" t="s">
        <v>103</v>
      </c>
      <c r="E32" s="7" t="s">
        <v>13</v>
      </c>
      <c r="F32" s="4" t="s">
        <v>19</v>
      </c>
      <c r="G32" s="4">
        <v>12</v>
      </c>
      <c r="H32" s="5">
        <f>VLOOKUP(F32,'[1]PRETI AGENCIES'!$H$4:$I$103,2,FALSE)</f>
        <v>42</v>
      </c>
      <c r="I32" s="5">
        <v>25</v>
      </c>
      <c r="J32" s="5">
        <f>G32*H32+I32</f>
        <v>529</v>
      </c>
    </row>
    <row r="33" spans="1:10" s="3" customFormat="1" ht="15" customHeight="1">
      <c r="A33" s="28">
        <f t="shared" si="0"/>
        <v>30</v>
      </c>
      <c r="B33" s="4" t="s">
        <v>99</v>
      </c>
      <c r="C33" s="4" t="s">
        <v>104</v>
      </c>
      <c r="D33" s="4" t="s">
        <v>105</v>
      </c>
      <c r="E33" s="7" t="s">
        <v>13</v>
      </c>
      <c r="F33" s="4" t="s">
        <v>106</v>
      </c>
      <c r="G33" s="4">
        <v>6</v>
      </c>
      <c r="H33" s="5">
        <f>VLOOKUP(F33,'[1]PRETI AGENCIES'!$H$4:$I$103,2,FALSE)</f>
        <v>100</v>
      </c>
      <c r="I33" s="5">
        <v>25</v>
      </c>
      <c r="J33" s="5">
        <f>G33*H33+I33</f>
        <v>625</v>
      </c>
    </row>
    <row r="34" spans="1:10" s="3" customFormat="1" ht="15" customHeight="1">
      <c r="A34" s="28">
        <f t="shared" si="0"/>
        <v>31</v>
      </c>
      <c r="B34" s="4" t="s">
        <v>107</v>
      </c>
      <c r="C34" s="4" t="s">
        <v>108</v>
      </c>
      <c r="D34" s="4" t="s">
        <v>109</v>
      </c>
      <c r="E34" s="7" t="s">
        <v>13</v>
      </c>
      <c r="F34" s="4" t="s">
        <v>20</v>
      </c>
      <c r="G34" s="4">
        <v>15</v>
      </c>
      <c r="H34" s="5">
        <f>VLOOKUP(F34,'[1]PRETI AGENCIES'!$H$4:$I$103,2,FALSE)</f>
        <v>40</v>
      </c>
      <c r="I34" s="5">
        <v>25</v>
      </c>
      <c r="J34" s="5">
        <f>G34*H34+I34</f>
        <v>625</v>
      </c>
    </row>
    <row r="35" spans="1:10" s="3" customFormat="1" ht="15" customHeight="1">
      <c r="A35" s="28">
        <f t="shared" si="0"/>
        <v>32</v>
      </c>
      <c r="B35" s="4" t="s">
        <v>110</v>
      </c>
      <c r="C35" s="4" t="s">
        <v>111</v>
      </c>
      <c r="D35" s="4" t="s">
        <v>112</v>
      </c>
      <c r="E35" s="7" t="s">
        <v>13</v>
      </c>
      <c r="F35" s="4" t="s">
        <v>22</v>
      </c>
      <c r="G35" s="4">
        <v>22</v>
      </c>
      <c r="H35" s="5">
        <f>VLOOKUP(F35,'[1]PRETI AGENCIES'!$H$4:$I$103,2,FALSE)</f>
        <v>45</v>
      </c>
      <c r="I35" s="5">
        <v>25</v>
      </c>
      <c r="J35" s="5">
        <f>G35*H35+I35</f>
        <v>1015</v>
      </c>
    </row>
    <row r="36" spans="1:10" s="3" customFormat="1" ht="15" customHeight="1">
      <c r="A36" s="28">
        <f t="shared" si="0"/>
        <v>33</v>
      </c>
      <c r="B36" s="4" t="s">
        <v>113</v>
      </c>
      <c r="C36" s="4" t="s">
        <v>114</v>
      </c>
      <c r="D36" s="4" t="s">
        <v>115</v>
      </c>
      <c r="E36" s="7" t="s">
        <v>13</v>
      </c>
      <c r="F36" s="4" t="s">
        <v>28</v>
      </c>
      <c r="G36" s="4">
        <v>6</v>
      </c>
      <c r="H36" s="5">
        <f>VLOOKUP(F36,'[1]PRETI AGENCIES'!$H$4:$I$103,2,FALSE)</f>
        <v>40</v>
      </c>
      <c r="I36" s="5">
        <v>25</v>
      </c>
      <c r="J36" s="5">
        <f>G36*H36+I36</f>
        <v>265</v>
      </c>
    </row>
    <row r="37" spans="1:10" s="3" customFormat="1" ht="15" customHeight="1">
      <c r="A37" s="28">
        <f t="shared" si="0"/>
        <v>34</v>
      </c>
      <c r="B37" s="4" t="s">
        <v>113</v>
      </c>
      <c r="C37" s="4" t="s">
        <v>116</v>
      </c>
      <c r="D37" s="4" t="s">
        <v>117</v>
      </c>
      <c r="E37" s="7" t="s">
        <v>13</v>
      </c>
      <c r="F37" s="4" t="s">
        <v>28</v>
      </c>
      <c r="G37" s="4">
        <v>10</v>
      </c>
      <c r="H37" s="5">
        <f>VLOOKUP(F37,'[1]PRETI AGENCIES'!$H$4:$I$103,2,FALSE)</f>
        <v>40</v>
      </c>
      <c r="I37" s="5">
        <v>25</v>
      </c>
      <c r="J37" s="5">
        <f>G37*H37+I37</f>
        <v>425</v>
      </c>
    </row>
    <row r="38" spans="1:10" s="3" customFormat="1" ht="15" customHeight="1">
      <c r="A38" s="28">
        <f t="shared" si="0"/>
        <v>35</v>
      </c>
      <c r="B38" s="4" t="s">
        <v>113</v>
      </c>
      <c r="C38" s="4" t="s">
        <v>118</v>
      </c>
      <c r="D38" s="4" t="s">
        <v>119</v>
      </c>
      <c r="E38" s="7" t="s">
        <v>13</v>
      </c>
      <c r="F38" s="4" t="s">
        <v>24</v>
      </c>
      <c r="G38" s="4">
        <v>13</v>
      </c>
      <c r="H38" s="5">
        <f>VLOOKUP(F38,'[1]PRETI AGENCIES'!$H$4:$I$103,2,FALSE)</f>
        <v>40</v>
      </c>
      <c r="I38" s="5">
        <v>25</v>
      </c>
      <c r="J38" s="5">
        <f>G38*H38+I38</f>
        <v>545</v>
      </c>
    </row>
    <row r="39" spans="1:10" s="3" customFormat="1" ht="15" customHeight="1">
      <c r="A39" s="28">
        <f t="shared" si="0"/>
        <v>36</v>
      </c>
      <c r="B39" s="4" t="s">
        <v>113</v>
      </c>
      <c r="C39" s="4" t="s">
        <v>120</v>
      </c>
      <c r="D39" s="4" t="s">
        <v>121</v>
      </c>
      <c r="E39" s="7" t="s">
        <v>13</v>
      </c>
      <c r="F39" s="4" t="s">
        <v>27</v>
      </c>
      <c r="G39" s="4">
        <v>6</v>
      </c>
      <c r="H39" s="5">
        <f>VLOOKUP(F39,'[1]PRETI AGENCIES'!$H$4:$I$103,2,FALSE)</f>
        <v>40</v>
      </c>
      <c r="I39" s="5">
        <v>25</v>
      </c>
      <c r="J39" s="5">
        <f>G39*H39+I39</f>
        <v>265</v>
      </c>
    </row>
    <row r="40" spans="1:10" s="3" customFormat="1" ht="15" customHeight="1">
      <c r="A40" s="28">
        <f t="shared" si="0"/>
        <v>37</v>
      </c>
      <c r="B40" s="4" t="s">
        <v>113</v>
      </c>
      <c r="C40" s="4" t="s">
        <v>122</v>
      </c>
      <c r="D40" s="4" t="s">
        <v>123</v>
      </c>
      <c r="E40" s="7" t="s">
        <v>13</v>
      </c>
      <c r="F40" s="4" t="s">
        <v>17</v>
      </c>
      <c r="G40" s="4">
        <v>26</v>
      </c>
      <c r="H40" s="5">
        <f>VLOOKUP(F40,'[1]PRETI AGENCIES'!$H$4:$I$103,2,FALSE)</f>
        <v>45</v>
      </c>
      <c r="I40" s="5">
        <v>25</v>
      </c>
      <c r="J40" s="5">
        <f>G40*H40+I40</f>
        <v>1195</v>
      </c>
    </row>
    <row r="41" spans="1:10" s="3" customFormat="1" ht="15" customHeight="1">
      <c r="A41" s="28">
        <f t="shared" si="0"/>
        <v>38</v>
      </c>
      <c r="B41" s="4" t="s">
        <v>113</v>
      </c>
      <c r="C41" s="4" t="s">
        <v>124</v>
      </c>
      <c r="D41" s="4" t="s">
        <v>125</v>
      </c>
      <c r="E41" s="7" t="s">
        <v>13</v>
      </c>
      <c r="F41" s="4" t="s">
        <v>16</v>
      </c>
      <c r="G41" s="4">
        <v>9</v>
      </c>
      <c r="H41" s="5">
        <f>VLOOKUP(F41,'[1]PRETI AGENCIES'!$H$4:$I$103,2,FALSE)</f>
        <v>45</v>
      </c>
      <c r="I41" s="5">
        <v>25</v>
      </c>
      <c r="J41" s="5">
        <f>G41*H41+I41</f>
        <v>430</v>
      </c>
    </row>
    <row r="42" spans="1:10" s="3" customFormat="1" ht="15" customHeight="1">
      <c r="A42" s="28">
        <f t="shared" si="0"/>
        <v>39</v>
      </c>
      <c r="B42" s="4" t="s">
        <v>113</v>
      </c>
      <c r="C42" s="4" t="s">
        <v>126</v>
      </c>
      <c r="D42" s="4" t="s">
        <v>127</v>
      </c>
      <c r="E42" s="7" t="s">
        <v>13</v>
      </c>
      <c r="F42" s="4" t="s">
        <v>21</v>
      </c>
      <c r="G42" s="4">
        <v>38</v>
      </c>
      <c r="H42" s="5">
        <f>VLOOKUP(F42,'[1]PRETI AGENCIES'!$H$4:$I$103,2,FALSE)</f>
        <v>40</v>
      </c>
      <c r="I42" s="5">
        <v>25</v>
      </c>
      <c r="J42" s="5">
        <f>G42*H42+I42</f>
        <v>1545</v>
      </c>
    </row>
    <row r="43" spans="1:10" s="3" customFormat="1" ht="15" customHeight="1">
      <c r="A43" s="28">
        <f t="shared" si="0"/>
        <v>40</v>
      </c>
      <c r="B43" s="4" t="s">
        <v>128</v>
      </c>
      <c r="C43" s="4" t="s">
        <v>129</v>
      </c>
      <c r="D43" s="4" t="s">
        <v>130</v>
      </c>
      <c r="E43" s="7" t="s">
        <v>13</v>
      </c>
      <c r="F43" s="4" t="s">
        <v>16</v>
      </c>
      <c r="G43" s="4">
        <v>36</v>
      </c>
      <c r="H43" s="5">
        <f>VLOOKUP(F43,'[1]PRETI AGENCIES'!$H$4:$I$103,2,FALSE)</f>
        <v>45</v>
      </c>
      <c r="I43" s="5">
        <v>25</v>
      </c>
      <c r="J43" s="5">
        <f>G43*H43+I43</f>
        <v>1645</v>
      </c>
    </row>
    <row r="44" spans="1:10" s="3" customFormat="1" ht="15" customHeight="1">
      <c r="A44" s="28">
        <f t="shared" si="0"/>
        <v>41</v>
      </c>
      <c r="B44" s="4" t="s">
        <v>128</v>
      </c>
      <c r="C44" s="4" t="s">
        <v>131</v>
      </c>
      <c r="D44" s="4" t="s">
        <v>132</v>
      </c>
      <c r="E44" s="7" t="s">
        <v>13</v>
      </c>
      <c r="F44" s="4" t="s">
        <v>21</v>
      </c>
      <c r="G44" s="4">
        <v>61</v>
      </c>
      <c r="H44" s="5">
        <f>VLOOKUP(F44,'[1]PRETI AGENCIES'!$H$4:$I$103,2,FALSE)</f>
        <v>40</v>
      </c>
      <c r="I44" s="5">
        <v>25</v>
      </c>
      <c r="J44" s="5">
        <f>G44*H44+I44</f>
        <v>2465</v>
      </c>
    </row>
    <row r="45" spans="1:10" s="3" customFormat="1" ht="15" customHeight="1">
      <c r="A45" s="28">
        <f t="shared" si="0"/>
        <v>42</v>
      </c>
      <c r="B45" s="4" t="s">
        <v>133</v>
      </c>
      <c r="C45" s="4" t="s">
        <v>134</v>
      </c>
      <c r="D45" s="4" t="s">
        <v>135</v>
      </c>
      <c r="E45" s="7" t="s">
        <v>13</v>
      </c>
      <c r="F45" s="4" t="s">
        <v>26</v>
      </c>
      <c r="G45" s="4">
        <v>13</v>
      </c>
      <c r="H45" s="5">
        <f>VLOOKUP(F45,'[1]PRETI AGENCIES'!$H$4:$I$103,2,FALSE)</f>
        <v>40</v>
      </c>
      <c r="I45" s="5">
        <v>25</v>
      </c>
      <c r="J45" s="5">
        <f>G45*H45+I45</f>
        <v>545</v>
      </c>
    </row>
    <row r="46" spans="1:10" s="3" customFormat="1" ht="15" customHeight="1">
      <c r="A46" s="28">
        <f t="shared" si="0"/>
        <v>43</v>
      </c>
      <c r="B46" s="4" t="s">
        <v>133</v>
      </c>
      <c r="C46" s="4" t="s">
        <v>136</v>
      </c>
      <c r="D46" s="4" t="s">
        <v>137</v>
      </c>
      <c r="E46" s="7" t="s">
        <v>13</v>
      </c>
      <c r="F46" s="4" t="s">
        <v>15</v>
      </c>
      <c r="G46" s="4">
        <v>10</v>
      </c>
      <c r="H46" s="5">
        <f>VLOOKUP(F46,'[1]PRETI AGENCIES'!$H$4:$I$103,2,FALSE)</f>
        <v>40</v>
      </c>
      <c r="I46" s="5">
        <v>25</v>
      </c>
      <c r="J46" s="5">
        <f>G46*H46+I46</f>
        <v>425</v>
      </c>
    </row>
    <row r="47" spans="1:10" s="3" customFormat="1" ht="15" customHeight="1">
      <c r="A47" s="28">
        <f t="shared" si="0"/>
        <v>44</v>
      </c>
      <c r="B47" s="4" t="s">
        <v>133</v>
      </c>
      <c r="C47" s="4" t="s">
        <v>138</v>
      </c>
      <c r="D47" s="4" t="s">
        <v>139</v>
      </c>
      <c r="E47" s="7" t="s">
        <v>13</v>
      </c>
      <c r="F47" s="4" t="s">
        <v>18</v>
      </c>
      <c r="G47" s="4">
        <v>8</v>
      </c>
      <c r="H47" s="5">
        <f>VLOOKUP(F47,'[1]PRETI AGENCIES'!$H$4:$I$103,2,FALSE)</f>
        <v>50</v>
      </c>
      <c r="I47" s="5">
        <v>25</v>
      </c>
      <c r="J47" s="5">
        <f>G47*H47+I47</f>
        <v>425</v>
      </c>
    </row>
    <row r="48" spans="1:10" s="3" customFormat="1" ht="15" customHeight="1">
      <c r="A48" s="28">
        <f t="shared" si="0"/>
        <v>45</v>
      </c>
      <c r="B48" s="4" t="s">
        <v>133</v>
      </c>
      <c r="C48" s="4" t="s">
        <v>140</v>
      </c>
      <c r="D48" s="4" t="s">
        <v>141</v>
      </c>
      <c r="E48" s="7" t="s">
        <v>13</v>
      </c>
      <c r="F48" s="4" t="s">
        <v>142</v>
      </c>
      <c r="G48" s="4">
        <v>5</v>
      </c>
      <c r="H48" s="5">
        <f>VLOOKUP(F48,'[1]PRETI AGENCIES'!$H$4:$I$103,2,FALSE)</f>
        <v>40</v>
      </c>
      <c r="I48" s="5">
        <v>25</v>
      </c>
      <c r="J48" s="5">
        <f>G48*H48+I48</f>
        <v>225</v>
      </c>
    </row>
    <row r="49" spans="1:10" s="3" customFormat="1" ht="15" customHeight="1">
      <c r="A49" s="28">
        <f t="shared" si="0"/>
        <v>46</v>
      </c>
      <c r="B49" s="4" t="s">
        <v>143</v>
      </c>
      <c r="C49" s="4" t="s">
        <v>144</v>
      </c>
      <c r="D49" s="4" t="s">
        <v>145</v>
      </c>
      <c r="E49" s="7" t="s">
        <v>13</v>
      </c>
      <c r="F49" s="4" t="s">
        <v>24</v>
      </c>
      <c r="G49" s="4">
        <v>7</v>
      </c>
      <c r="H49" s="5">
        <f>VLOOKUP(F49,'[1]PRETI AGENCIES'!$H$4:$I$103,2,FALSE)</f>
        <v>40</v>
      </c>
      <c r="I49" s="5">
        <v>25</v>
      </c>
      <c r="J49" s="5">
        <f>G49*H49+I49</f>
        <v>305</v>
      </c>
    </row>
    <row r="50" spans="1:10" s="3" customFormat="1" ht="15" customHeight="1">
      <c r="A50" s="28">
        <f t="shared" si="0"/>
        <v>47</v>
      </c>
      <c r="B50" s="4" t="s">
        <v>143</v>
      </c>
      <c r="C50" s="4" t="s">
        <v>146</v>
      </c>
      <c r="D50" s="4" t="s">
        <v>147</v>
      </c>
      <c r="E50" s="7" t="s">
        <v>13</v>
      </c>
      <c r="F50" s="4" t="s">
        <v>15</v>
      </c>
      <c r="G50" s="4">
        <v>12</v>
      </c>
      <c r="H50" s="5">
        <f>VLOOKUP(F50,'[1]PRETI AGENCIES'!$H$4:$I$103,2,FALSE)</f>
        <v>40</v>
      </c>
      <c r="I50" s="5">
        <v>25</v>
      </c>
      <c r="J50" s="5">
        <f>G50*H50+I50</f>
        <v>505</v>
      </c>
    </row>
    <row r="51" spans="1:10" s="3" customFormat="1" ht="15" customHeight="1">
      <c r="A51" s="28">
        <f t="shared" si="0"/>
        <v>48</v>
      </c>
      <c r="B51" s="4" t="s">
        <v>143</v>
      </c>
      <c r="C51" s="4" t="s">
        <v>148</v>
      </c>
      <c r="D51" s="4" t="s">
        <v>149</v>
      </c>
      <c r="E51" s="7" t="s">
        <v>13</v>
      </c>
      <c r="F51" s="4" t="s">
        <v>14</v>
      </c>
      <c r="G51" s="4">
        <v>17</v>
      </c>
      <c r="H51" s="5">
        <f>VLOOKUP(F51,'[1]PRETI AGENCIES'!$H$4:$I$103,2,FALSE)</f>
        <v>40</v>
      </c>
      <c r="I51" s="5">
        <v>25</v>
      </c>
      <c r="J51" s="5">
        <f>G51*H51+I51</f>
        <v>705</v>
      </c>
    </row>
    <row r="52" spans="1:10" s="3" customFormat="1" ht="15" customHeight="1">
      <c r="A52" s="28">
        <f t="shared" si="0"/>
        <v>49</v>
      </c>
      <c r="B52" s="4" t="s">
        <v>150</v>
      </c>
      <c r="C52" s="4" t="s">
        <v>151</v>
      </c>
      <c r="D52" s="4" t="s">
        <v>152</v>
      </c>
      <c r="E52" s="7" t="s">
        <v>13</v>
      </c>
      <c r="F52" s="4" t="s">
        <v>33</v>
      </c>
      <c r="G52" s="4">
        <v>19</v>
      </c>
      <c r="H52" s="5">
        <f>VLOOKUP(F52,'[1]PRETI AGENCIES'!$H$4:$I$103,2,FALSE)</f>
        <v>40</v>
      </c>
      <c r="I52" s="5">
        <v>25</v>
      </c>
      <c r="J52" s="5">
        <f>G52*H52+I52</f>
        <v>785</v>
      </c>
    </row>
    <row r="53" spans="1:10" s="3" customFormat="1" ht="15" customHeight="1">
      <c r="A53" s="28">
        <f t="shared" si="0"/>
        <v>50</v>
      </c>
      <c r="B53" s="4" t="s">
        <v>153</v>
      </c>
      <c r="C53" s="4" t="s">
        <v>154</v>
      </c>
      <c r="D53" s="4" t="s">
        <v>155</v>
      </c>
      <c r="E53" s="7" t="s">
        <v>13</v>
      </c>
      <c r="F53" s="4" t="s">
        <v>20</v>
      </c>
      <c r="G53" s="4">
        <v>28</v>
      </c>
      <c r="H53" s="5">
        <f>VLOOKUP(F53,'[1]PRETI AGENCIES'!$H$4:$I$103,2,FALSE)</f>
        <v>40</v>
      </c>
      <c r="I53" s="5">
        <v>25</v>
      </c>
      <c r="J53" s="5">
        <f>G53*H53+I53</f>
        <v>1145</v>
      </c>
    </row>
    <row r="54" spans="1:10" s="3" customFormat="1" ht="15" customHeight="1">
      <c r="A54" s="28">
        <f t="shared" si="0"/>
        <v>51</v>
      </c>
      <c r="B54" s="4" t="s">
        <v>153</v>
      </c>
      <c r="C54" s="4" t="s">
        <v>156</v>
      </c>
      <c r="D54" s="4" t="s">
        <v>157</v>
      </c>
      <c r="E54" s="7" t="s">
        <v>13</v>
      </c>
      <c r="F54" s="4" t="s">
        <v>14</v>
      </c>
      <c r="G54" s="4">
        <v>27</v>
      </c>
      <c r="H54" s="5">
        <f>VLOOKUP(F54,'[1]PRETI AGENCIES'!$H$4:$I$103,2,FALSE)</f>
        <v>40</v>
      </c>
      <c r="I54" s="5">
        <v>25</v>
      </c>
      <c r="J54" s="5">
        <f>G54*H54+I54</f>
        <v>1105</v>
      </c>
    </row>
    <row r="55" spans="1:10" s="3" customFormat="1" ht="15" customHeight="1">
      <c r="A55" s="28">
        <f t="shared" si="0"/>
        <v>52</v>
      </c>
      <c r="B55" s="4" t="s">
        <v>153</v>
      </c>
      <c r="C55" s="4" t="s">
        <v>158</v>
      </c>
      <c r="D55" s="4" t="s">
        <v>159</v>
      </c>
      <c r="E55" s="7" t="s">
        <v>13</v>
      </c>
      <c r="F55" s="4" t="s">
        <v>32</v>
      </c>
      <c r="G55" s="4">
        <v>31</v>
      </c>
      <c r="H55" s="5">
        <f>VLOOKUP(F55,'[1]PRETI AGENCIES'!$H$4:$I$103,2,FALSE)</f>
        <v>40</v>
      </c>
      <c r="I55" s="5">
        <v>25</v>
      </c>
      <c r="J55" s="5">
        <f>G55*H55+I55</f>
        <v>1265</v>
      </c>
    </row>
    <row r="56" spans="1:10" s="3" customFormat="1" ht="15" customHeight="1">
      <c r="A56" s="28">
        <f t="shared" si="0"/>
        <v>53</v>
      </c>
      <c r="B56" s="4" t="s">
        <v>153</v>
      </c>
      <c r="C56" s="4" t="s">
        <v>160</v>
      </c>
      <c r="D56" s="4" t="s">
        <v>161</v>
      </c>
      <c r="E56" s="7" t="s">
        <v>13</v>
      </c>
      <c r="F56" s="4" t="s">
        <v>142</v>
      </c>
      <c r="G56" s="4">
        <v>7</v>
      </c>
      <c r="H56" s="5">
        <f>VLOOKUP(F56,'[1]PRETI AGENCIES'!$H$4:$I$103,2,FALSE)</f>
        <v>40</v>
      </c>
      <c r="I56" s="5">
        <v>25</v>
      </c>
      <c r="J56" s="5">
        <f>G56*H56+I56</f>
        <v>305</v>
      </c>
    </row>
    <row r="57" spans="1:10" s="3" customFormat="1" ht="15" customHeight="1">
      <c r="A57" s="28">
        <f t="shared" si="0"/>
        <v>54</v>
      </c>
      <c r="B57" s="4" t="s">
        <v>153</v>
      </c>
      <c r="C57" s="4" t="s">
        <v>162</v>
      </c>
      <c r="D57" s="4" t="s">
        <v>163</v>
      </c>
      <c r="E57" s="7" t="s">
        <v>13</v>
      </c>
      <c r="F57" s="4" t="s">
        <v>16</v>
      </c>
      <c r="G57" s="4">
        <v>18</v>
      </c>
      <c r="H57" s="5">
        <f>VLOOKUP(F57,'[1]PRETI AGENCIES'!$H$4:$I$103,2,FALSE)</f>
        <v>45</v>
      </c>
      <c r="I57" s="5">
        <v>25</v>
      </c>
      <c r="J57" s="5">
        <f>G57*H57+I57</f>
        <v>835</v>
      </c>
    </row>
    <row r="58" spans="1:10" s="3" customFormat="1" ht="15" customHeight="1">
      <c r="A58" s="28">
        <f t="shared" si="0"/>
        <v>55</v>
      </c>
      <c r="B58" s="4" t="s">
        <v>153</v>
      </c>
      <c r="C58" s="4" t="s">
        <v>164</v>
      </c>
      <c r="D58" s="4" t="s">
        <v>165</v>
      </c>
      <c r="E58" s="7" t="s">
        <v>13</v>
      </c>
      <c r="F58" s="4" t="s">
        <v>82</v>
      </c>
      <c r="G58" s="4">
        <v>9</v>
      </c>
      <c r="H58" s="5">
        <f>VLOOKUP(F58,'[1]PRETI AGENCIES'!$H$4:$I$103,2,FALSE)</f>
        <v>55</v>
      </c>
      <c r="I58" s="5">
        <v>25</v>
      </c>
      <c r="J58" s="5">
        <f>G58*H58+I58</f>
        <v>520</v>
      </c>
    </row>
    <row r="59" spans="1:10" s="3" customFormat="1" ht="15" customHeight="1">
      <c r="A59" s="28">
        <f t="shared" si="0"/>
        <v>56</v>
      </c>
      <c r="B59" s="4" t="s">
        <v>153</v>
      </c>
      <c r="C59" s="4" t="s">
        <v>166</v>
      </c>
      <c r="D59" s="4" t="s">
        <v>167</v>
      </c>
      <c r="E59" s="7" t="s">
        <v>13</v>
      </c>
      <c r="F59" s="4" t="s">
        <v>17</v>
      </c>
      <c r="G59" s="4">
        <v>12</v>
      </c>
      <c r="H59" s="5">
        <f>VLOOKUP(F59,'[1]PRETI AGENCIES'!$H$4:$I$103,2,FALSE)</f>
        <v>45</v>
      </c>
      <c r="I59" s="5">
        <v>25</v>
      </c>
      <c r="J59" s="5">
        <f>G59*H59+I59</f>
        <v>565</v>
      </c>
    </row>
    <row r="60" spans="1:10" s="3" customFormat="1" ht="15" customHeight="1">
      <c r="A60" s="28">
        <f t="shared" si="0"/>
        <v>57</v>
      </c>
      <c r="B60" s="4" t="s">
        <v>168</v>
      </c>
      <c r="C60" s="4" t="s">
        <v>169</v>
      </c>
      <c r="D60" s="4" t="s">
        <v>170</v>
      </c>
      <c r="E60" s="7" t="s">
        <v>13</v>
      </c>
      <c r="F60" s="4" t="s">
        <v>32</v>
      </c>
      <c r="G60" s="4">
        <v>9</v>
      </c>
      <c r="H60" s="5">
        <f>VLOOKUP(F60,'[1]PRETI AGENCIES'!$H$4:$I$103,2,FALSE)</f>
        <v>40</v>
      </c>
      <c r="I60" s="5">
        <v>25</v>
      </c>
      <c r="J60" s="5">
        <f>G60*H60+I60</f>
        <v>385</v>
      </c>
    </row>
    <row r="61" spans="1:10" s="3" customFormat="1" ht="15" customHeight="1">
      <c r="A61" s="28">
        <f t="shared" si="0"/>
        <v>58</v>
      </c>
      <c r="B61" s="4" t="s">
        <v>171</v>
      </c>
      <c r="C61" s="4" t="s">
        <v>172</v>
      </c>
      <c r="D61" s="4" t="s">
        <v>173</v>
      </c>
      <c r="E61" s="7" t="s">
        <v>13</v>
      </c>
      <c r="F61" s="4" t="s">
        <v>30</v>
      </c>
      <c r="G61" s="4">
        <v>27</v>
      </c>
      <c r="H61" s="5">
        <f>VLOOKUP(F61,'[1]PRETI AGENCIES'!$H$4:$I$103,2,FALSE)</f>
        <v>40</v>
      </c>
      <c r="I61" s="5">
        <v>25</v>
      </c>
      <c r="J61" s="5">
        <f>G61*H61+I61</f>
        <v>1105</v>
      </c>
    </row>
    <row r="62" spans="1:10" s="3" customFormat="1" ht="15" customHeight="1">
      <c r="A62" s="28">
        <f t="shared" si="0"/>
        <v>59</v>
      </c>
      <c r="B62" s="4" t="s">
        <v>171</v>
      </c>
      <c r="C62" s="4" t="s">
        <v>174</v>
      </c>
      <c r="D62" s="4" t="s">
        <v>175</v>
      </c>
      <c r="E62" s="7" t="s">
        <v>13</v>
      </c>
      <c r="F62" s="4" t="s">
        <v>24</v>
      </c>
      <c r="G62" s="4">
        <v>11</v>
      </c>
      <c r="H62" s="5">
        <f>VLOOKUP(F62,'[1]PRETI AGENCIES'!$H$4:$I$103,2,FALSE)</f>
        <v>40</v>
      </c>
      <c r="I62" s="5">
        <v>25</v>
      </c>
      <c r="J62" s="5">
        <f>G62*H62+I62</f>
        <v>465</v>
      </c>
    </row>
    <row r="63" spans="1:10" s="3" customFormat="1" ht="15" customHeight="1">
      <c r="A63" s="28">
        <f t="shared" si="0"/>
        <v>60</v>
      </c>
      <c r="B63" s="4" t="s">
        <v>176</v>
      </c>
      <c r="C63" s="4" t="s">
        <v>177</v>
      </c>
      <c r="D63" s="4" t="s">
        <v>178</v>
      </c>
      <c r="E63" s="7" t="s">
        <v>13</v>
      </c>
      <c r="F63" s="4" t="s">
        <v>20</v>
      </c>
      <c r="G63" s="4">
        <v>8</v>
      </c>
      <c r="H63" s="5">
        <f>VLOOKUP(F63,'[1]PRETI AGENCIES'!$H$4:$I$103,2,FALSE)</f>
        <v>40</v>
      </c>
      <c r="I63" s="5">
        <v>25</v>
      </c>
      <c r="J63" s="5">
        <f>G63*H63+I63</f>
        <v>345</v>
      </c>
    </row>
    <row r="64" spans="1:10" s="3" customFormat="1" ht="15" customHeight="1">
      <c r="A64" s="28">
        <f t="shared" si="0"/>
        <v>61</v>
      </c>
      <c r="B64" s="4" t="s">
        <v>176</v>
      </c>
      <c r="C64" s="4" t="s">
        <v>179</v>
      </c>
      <c r="D64" s="4" t="s">
        <v>180</v>
      </c>
      <c r="E64" s="7" t="s">
        <v>13</v>
      </c>
      <c r="F64" s="4" t="s">
        <v>19</v>
      </c>
      <c r="G64" s="4">
        <v>9</v>
      </c>
      <c r="H64" s="5">
        <f>VLOOKUP(F64,'[1]PRETI AGENCIES'!$H$4:$I$103,2,FALSE)</f>
        <v>42</v>
      </c>
      <c r="I64" s="5">
        <v>25</v>
      </c>
      <c r="J64" s="5">
        <f>G64*H64+I64</f>
        <v>403</v>
      </c>
    </row>
    <row r="65" spans="1:10" s="3" customFormat="1" ht="15" customHeight="1">
      <c r="A65" s="28">
        <f t="shared" si="0"/>
        <v>62</v>
      </c>
      <c r="B65" s="4" t="s">
        <v>176</v>
      </c>
      <c r="C65" s="4" t="s">
        <v>181</v>
      </c>
      <c r="D65" s="4" t="s">
        <v>182</v>
      </c>
      <c r="E65" s="7" t="s">
        <v>13</v>
      </c>
      <c r="F65" s="4" t="s">
        <v>15</v>
      </c>
      <c r="G65" s="4">
        <v>11</v>
      </c>
      <c r="H65" s="5">
        <f>VLOOKUP(F65,'[1]PRETI AGENCIES'!$H$4:$I$103,2,FALSE)</f>
        <v>40</v>
      </c>
      <c r="I65" s="5">
        <v>25</v>
      </c>
      <c r="J65" s="5">
        <f>G65*H65+I65</f>
        <v>465</v>
      </c>
    </row>
    <row r="66" spans="1:10" s="3" customFormat="1" ht="15" customHeight="1">
      <c r="A66" s="28">
        <f t="shared" si="0"/>
        <v>63</v>
      </c>
      <c r="B66" s="4" t="s">
        <v>176</v>
      </c>
      <c r="C66" s="4" t="s">
        <v>183</v>
      </c>
      <c r="D66" s="4" t="s">
        <v>184</v>
      </c>
      <c r="E66" s="7" t="s">
        <v>13</v>
      </c>
      <c r="F66" s="4" t="s">
        <v>142</v>
      </c>
      <c r="G66" s="4">
        <v>6</v>
      </c>
      <c r="H66" s="5">
        <f>VLOOKUP(F66,'[1]PRETI AGENCIES'!$H$4:$I$103,2,FALSE)</f>
        <v>40</v>
      </c>
      <c r="I66" s="5">
        <v>25</v>
      </c>
      <c r="J66" s="5">
        <f>G66*H66+I66</f>
        <v>265</v>
      </c>
    </row>
    <row r="67" spans="1:10" s="3" customFormat="1" ht="15" customHeight="1">
      <c r="A67" s="28">
        <f t="shared" si="0"/>
        <v>64</v>
      </c>
      <c r="B67" s="4" t="s">
        <v>185</v>
      </c>
      <c r="C67" s="4" t="s">
        <v>186</v>
      </c>
      <c r="D67" s="4" t="s">
        <v>187</v>
      </c>
      <c r="E67" s="7" t="s">
        <v>13</v>
      </c>
      <c r="F67" s="4" t="s">
        <v>22</v>
      </c>
      <c r="G67" s="4">
        <v>13</v>
      </c>
      <c r="H67" s="5">
        <f>VLOOKUP(F67,'[1]PRETI AGENCIES'!$H$4:$I$103,2,FALSE)</f>
        <v>45</v>
      </c>
      <c r="I67" s="5">
        <v>25</v>
      </c>
      <c r="J67" s="5">
        <f>G67*H67+I67</f>
        <v>610</v>
      </c>
    </row>
    <row r="68" spans="1:10" s="3" customFormat="1" ht="15" customHeight="1">
      <c r="A68" s="28">
        <f t="shared" si="0"/>
        <v>65</v>
      </c>
      <c r="B68" s="4" t="s">
        <v>185</v>
      </c>
      <c r="C68" s="4" t="s">
        <v>188</v>
      </c>
      <c r="D68" s="4" t="s">
        <v>189</v>
      </c>
      <c r="E68" s="7" t="s">
        <v>13</v>
      </c>
      <c r="F68" s="4" t="s">
        <v>31</v>
      </c>
      <c r="G68" s="4">
        <v>20</v>
      </c>
      <c r="H68" s="5">
        <f>VLOOKUP(F68,'[1]PRETI AGENCIES'!$H$4:$I$103,2,FALSE)</f>
        <v>40</v>
      </c>
      <c r="I68" s="5">
        <v>25</v>
      </c>
      <c r="J68" s="5">
        <f>G68*H68+I68</f>
        <v>825</v>
      </c>
    </row>
    <row r="69" spans="1:10" s="3" customFormat="1" ht="15" customHeight="1">
      <c r="A69" s="28">
        <f t="shared" si="0"/>
        <v>66</v>
      </c>
      <c r="B69" s="4" t="s">
        <v>185</v>
      </c>
      <c r="C69" s="4" t="s">
        <v>190</v>
      </c>
      <c r="D69" s="4" t="s">
        <v>191</v>
      </c>
      <c r="E69" s="7" t="s">
        <v>13</v>
      </c>
      <c r="F69" s="4" t="s">
        <v>23</v>
      </c>
      <c r="G69" s="4">
        <v>14</v>
      </c>
      <c r="H69" s="5">
        <f>VLOOKUP(F69,'[1]PRETI AGENCIES'!$H$4:$I$103,2,FALSE)</f>
        <v>60</v>
      </c>
      <c r="I69" s="5">
        <v>25</v>
      </c>
      <c r="J69" s="5">
        <f>G69*H69+I69</f>
        <v>865</v>
      </c>
    </row>
    <row r="70" spans="1:10" s="3" customFormat="1" ht="15" customHeight="1">
      <c r="A70" s="28">
        <f t="shared" ref="A70:A76" si="1">A69+1</f>
        <v>67</v>
      </c>
      <c r="B70" s="4" t="s">
        <v>185</v>
      </c>
      <c r="C70" s="4" t="s">
        <v>192</v>
      </c>
      <c r="D70" s="4" t="s">
        <v>193</v>
      </c>
      <c r="E70" s="7" t="s">
        <v>13</v>
      </c>
      <c r="F70" s="4" t="s">
        <v>18</v>
      </c>
      <c r="G70" s="4">
        <v>31</v>
      </c>
      <c r="H70" s="5">
        <f>VLOOKUP(F70,'[1]PRETI AGENCIES'!$H$4:$I$103,2,FALSE)</f>
        <v>50</v>
      </c>
      <c r="I70" s="5">
        <v>25</v>
      </c>
      <c r="J70" s="5">
        <f>G70*H70+I70</f>
        <v>1575</v>
      </c>
    </row>
    <row r="71" spans="1:10" s="3" customFormat="1" ht="15" customHeight="1">
      <c r="A71" s="28">
        <f t="shared" si="1"/>
        <v>68</v>
      </c>
      <c r="B71" s="4" t="s">
        <v>194</v>
      </c>
      <c r="C71" s="4" t="s">
        <v>195</v>
      </c>
      <c r="D71" s="4" t="s">
        <v>196</v>
      </c>
      <c r="E71" s="7" t="s">
        <v>13</v>
      </c>
      <c r="F71" s="4" t="s">
        <v>16</v>
      </c>
      <c r="G71" s="4">
        <v>9</v>
      </c>
      <c r="H71" s="5">
        <f>VLOOKUP(F71,'[1]PRETI AGENCIES'!$H$4:$I$103,2,FALSE)</f>
        <v>45</v>
      </c>
      <c r="I71" s="5">
        <v>25</v>
      </c>
      <c r="J71" s="5">
        <f>G71*H71+I71</f>
        <v>430</v>
      </c>
    </row>
    <row r="72" spans="1:10" s="3" customFormat="1" ht="15" customHeight="1">
      <c r="A72" s="28">
        <f t="shared" si="1"/>
        <v>69</v>
      </c>
      <c r="B72" s="4" t="s">
        <v>197</v>
      </c>
      <c r="C72" s="4" t="s">
        <v>198</v>
      </c>
      <c r="D72" s="4" t="s">
        <v>199</v>
      </c>
      <c r="E72" s="7" t="s">
        <v>13</v>
      </c>
      <c r="F72" s="4" t="s">
        <v>19</v>
      </c>
      <c r="G72" s="4">
        <v>42</v>
      </c>
      <c r="H72" s="5">
        <f>VLOOKUP(F72,'[1]PRETI AGENCIES'!$H$4:$I$103,2,FALSE)</f>
        <v>42</v>
      </c>
      <c r="I72" s="5">
        <v>25</v>
      </c>
      <c r="J72" s="5">
        <f>G72*H72+I72</f>
        <v>1789</v>
      </c>
    </row>
    <row r="73" spans="1:10" s="3" customFormat="1" ht="15" customHeight="1">
      <c r="A73" s="28">
        <f t="shared" si="1"/>
        <v>70</v>
      </c>
      <c r="B73" s="4" t="s">
        <v>197</v>
      </c>
      <c r="C73" s="4" t="s">
        <v>200</v>
      </c>
      <c r="D73" s="4" t="s">
        <v>201</v>
      </c>
      <c r="E73" s="7" t="s">
        <v>13</v>
      </c>
      <c r="F73" s="4" t="s">
        <v>82</v>
      </c>
      <c r="G73" s="4">
        <v>10</v>
      </c>
      <c r="H73" s="5">
        <f>VLOOKUP(F73,'[1]PRETI AGENCIES'!$H$4:$I$103,2,FALSE)</f>
        <v>55</v>
      </c>
      <c r="I73" s="5">
        <v>25</v>
      </c>
      <c r="J73" s="5">
        <f>G73*H73+I73</f>
        <v>575</v>
      </c>
    </row>
    <row r="74" spans="1:10" s="3" customFormat="1" ht="30">
      <c r="A74" s="28">
        <f t="shared" si="1"/>
        <v>71</v>
      </c>
      <c r="B74" s="4" t="s">
        <v>197</v>
      </c>
      <c r="C74" s="4" t="s">
        <v>202</v>
      </c>
      <c r="D74" s="12" t="s">
        <v>203</v>
      </c>
      <c r="E74" s="7" t="s">
        <v>13</v>
      </c>
      <c r="F74" s="4" t="s">
        <v>17</v>
      </c>
      <c r="G74" s="4">
        <v>33</v>
      </c>
      <c r="H74" s="5">
        <f>VLOOKUP(F74,'[1]PRETI AGENCIES'!$H$4:$I$103,2,FALSE)</f>
        <v>45</v>
      </c>
      <c r="I74" s="5">
        <v>25</v>
      </c>
      <c r="J74" s="5">
        <f>G74*H74+I74</f>
        <v>1510</v>
      </c>
    </row>
    <row r="75" spans="1:10" s="3" customFormat="1" ht="15" customHeight="1">
      <c r="A75" s="28">
        <f t="shared" si="1"/>
        <v>72</v>
      </c>
      <c r="B75" s="4" t="s">
        <v>197</v>
      </c>
      <c r="C75" s="4" t="s">
        <v>204</v>
      </c>
      <c r="D75" s="4" t="s">
        <v>205</v>
      </c>
      <c r="E75" s="7" t="s">
        <v>13</v>
      </c>
      <c r="F75" s="4" t="s">
        <v>33</v>
      </c>
      <c r="G75" s="4">
        <v>11</v>
      </c>
      <c r="H75" s="5">
        <f>VLOOKUP(F75,'[1]PRETI AGENCIES'!$H$4:$I$103,2,FALSE)</f>
        <v>40</v>
      </c>
      <c r="I75" s="5">
        <v>25</v>
      </c>
      <c r="J75" s="5">
        <f>G75*H75+I75</f>
        <v>465</v>
      </c>
    </row>
    <row r="76" spans="1:10" s="3" customFormat="1" ht="15" customHeight="1">
      <c r="A76" s="28">
        <f t="shared" si="1"/>
        <v>73</v>
      </c>
      <c r="B76" s="4" t="s">
        <v>197</v>
      </c>
      <c r="C76" s="4" t="s">
        <v>206</v>
      </c>
      <c r="D76" s="4" t="s">
        <v>207</v>
      </c>
      <c r="E76" s="7" t="s">
        <v>13</v>
      </c>
      <c r="F76" s="4" t="s">
        <v>82</v>
      </c>
      <c r="G76" s="4">
        <v>9</v>
      </c>
      <c r="H76" s="5">
        <f>VLOOKUP(F76,'[1]PRETI AGENCIES'!$H$4:$I$103,2,FALSE)</f>
        <v>55</v>
      </c>
      <c r="I76" s="5">
        <v>25</v>
      </c>
      <c r="J76" s="5">
        <f>G76*H76+I76</f>
        <v>520</v>
      </c>
    </row>
    <row r="77" spans="1:10" s="3" customFormat="1" ht="15" customHeight="1">
      <c r="A77" s="29" t="s">
        <v>208</v>
      </c>
      <c r="B77" s="30"/>
      <c r="C77" s="30"/>
      <c r="D77" s="30"/>
      <c r="E77" s="30"/>
      <c r="F77" s="30"/>
      <c r="G77" s="30"/>
      <c r="H77" s="30"/>
      <c r="I77" s="31"/>
      <c r="J77" s="32">
        <f>SUM(J4:J76)</f>
        <v>50419</v>
      </c>
    </row>
    <row r="78" spans="1:10" s="3" customFormat="1" ht="15" customHeight="1" thickBot="1">
      <c r="A78" s="6"/>
      <c r="B78"/>
      <c r="C78"/>
      <c r="D78"/>
      <c r="E78"/>
      <c r="F78"/>
      <c r="G78" s="27">
        <f>SUM(G4:G76)</f>
        <v>1121</v>
      </c>
      <c r="H78" s="33"/>
      <c r="I78" s="33"/>
      <c r="J78" s="33"/>
    </row>
    <row r="79" spans="1:10" s="2" customFormat="1" ht="15" customHeight="1">
      <c r="A79" s="24" t="s">
        <v>4</v>
      </c>
      <c r="B79" s="25"/>
      <c r="C79" s="25"/>
      <c r="D79" s="25"/>
      <c r="E79" s="25"/>
      <c r="F79" s="25"/>
      <c r="G79" s="25"/>
      <c r="H79" s="25"/>
      <c r="I79" s="25"/>
      <c r="J79" s="26"/>
    </row>
    <row r="80" spans="1:10" s="2" customFormat="1" ht="15" customHeight="1" thickBot="1">
      <c r="A80" s="16" t="s">
        <v>34</v>
      </c>
      <c r="B80" s="17"/>
      <c r="C80" s="17"/>
      <c r="D80" s="17"/>
      <c r="E80" s="17"/>
      <c r="F80" s="17"/>
      <c r="G80" s="17"/>
      <c r="H80" s="17"/>
      <c r="I80" s="17"/>
      <c r="J80" s="18"/>
    </row>
    <row r="81" spans="1:10" s="2" customFormat="1" ht="30" customHeight="1" thickBot="1">
      <c r="A81" s="13" t="s">
        <v>5</v>
      </c>
      <c r="B81" s="14"/>
      <c r="C81" s="14"/>
      <c r="D81" s="14"/>
      <c r="E81" s="14"/>
      <c r="F81" s="14"/>
      <c r="G81" s="14"/>
      <c r="H81" s="14"/>
      <c r="I81" s="14"/>
      <c r="J81" s="15"/>
    </row>
    <row r="82" spans="1:10" s="2" customFormat="1"/>
  </sheetData>
  <sortState ref="B4:K94">
    <sortCondition ref="B4:B94"/>
    <sortCondition ref="C4:C94"/>
  </sortState>
  <mergeCells count="8">
    <mergeCell ref="A81:J81"/>
    <mergeCell ref="A80:J80"/>
    <mergeCell ref="G1:J1"/>
    <mergeCell ref="G2:J2"/>
    <mergeCell ref="A1:F1"/>
    <mergeCell ref="A2:F2"/>
    <mergeCell ref="A79:J79"/>
    <mergeCell ref="A77:I77"/>
  </mergeCells>
  <conditionalFormatting sqref="C82:C1048576 C1:C78">
    <cfRule type="duplicateValues" dxfId="2" priority="3"/>
  </conditionalFormatting>
  <conditionalFormatting sqref="C3:C78">
    <cfRule type="duplicateValues" dxfId="1" priority="260"/>
    <cfRule type="duplicateValues" dxfId="0" priority="261"/>
  </conditionalFormatting>
  <pageMargins left="0.31496062992125984" right="0.23622047244094491" top="0.37" bottom="0.47" header="0.24" footer="0.2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2025-07-05T15:13:58Z</cp:lastPrinted>
  <dcterms:created xsi:type="dcterms:W3CDTF">2024-09-11T10:29:39Z</dcterms:created>
  <dcterms:modified xsi:type="dcterms:W3CDTF">2025-07-05T15:13:59Z</dcterms:modified>
</cp:coreProperties>
</file>