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22" i="1" l="1"/>
  <c r="G22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1" i="1" s="1"/>
</calcChain>
</file>

<file path=xl/sharedStrings.xml><?xml version="1.0" encoding="utf-8"?>
<sst xmlns="http://schemas.openxmlformats.org/spreadsheetml/2006/main" count="102" uniqueCount="67">
  <si>
    <t>Thanking you for your business.
PRAGATI LOGISTICS</t>
  </si>
  <si>
    <t>ROURKELA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</si>
  <si>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</si>
  <si>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</si>
  <si>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</si>
  <si>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</si>
  <si>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</si>
  <si>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</si>
  <si>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</si>
  <si>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</si>
  <si>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</si>
  <si>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</si>
  <si>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</si>
  <si>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</si>
  <si>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</si>
  <si>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</si>
  <si>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</si>
  <si>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</si>
  <si>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</si>
  <si>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</si>
  <si>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Kindly, verify &amp; confirm within 7 days, else GST will be filed by 20th JAN, 2024. 
GST to be paid by Consignor under Reverse Charge Mechanism(RCM) as per GST.</t>
  </si>
  <si>
    <t>07/12/2023</t>
  </si>
  <si>
    <t>PL/JA/21806</t>
  </si>
  <si>
    <t>10269</t>
  </si>
  <si>
    <t>11/12/2023</t>
  </si>
  <si>
    <t>PL/JA/22022</t>
  </si>
  <si>
    <t>9344</t>
  </si>
  <si>
    <t>JODA</t>
  </si>
  <si>
    <t>14/12/2023</t>
  </si>
  <si>
    <t>PL/JA/22184</t>
  </si>
  <si>
    <t>279</t>
  </si>
  <si>
    <t>PL/JA/22197</t>
  </si>
  <si>
    <t>10278</t>
  </si>
  <si>
    <t>PL/JA/22219</t>
  </si>
  <si>
    <t>281</t>
  </si>
  <si>
    <t>15/12/2023</t>
  </si>
  <si>
    <t>PL/JA/22298</t>
  </si>
  <si>
    <t>10286</t>
  </si>
  <si>
    <t>PL/JA/22328</t>
  </si>
  <si>
    <t>284</t>
  </si>
  <si>
    <t>20/12/2023</t>
  </si>
  <si>
    <t>PL/JA/22729</t>
  </si>
  <si>
    <t>10290</t>
  </si>
  <si>
    <t>23/12/2023</t>
  </si>
  <si>
    <t>PL/JA/22961</t>
  </si>
  <si>
    <t>10298</t>
  </si>
  <si>
    <t>PL/JA/23021</t>
  </si>
  <si>
    <t>10296</t>
  </si>
  <si>
    <t>26/12/2023</t>
  </si>
  <si>
    <t>PL/JA/23169</t>
  </si>
  <si>
    <t>10311</t>
  </si>
  <si>
    <t>PL/JA/23182</t>
  </si>
  <si>
    <t>10302</t>
  </si>
  <si>
    <t>PL/JA/23207</t>
  </si>
  <si>
    <t>10309</t>
  </si>
  <si>
    <t>PL/JA/23260</t>
  </si>
  <si>
    <t>10308</t>
  </si>
  <si>
    <t>30/12/2023</t>
  </si>
  <si>
    <t>PL/JA/23721</t>
  </si>
  <si>
    <t>10316</t>
  </si>
  <si>
    <t>PL/JA/23754</t>
  </si>
  <si>
    <t>315</t>
  </si>
  <si>
    <t>31/12/2023</t>
  </si>
  <si>
    <t>PL/JA/23855</t>
  </si>
  <si>
    <t>318</t>
  </si>
  <si>
    <t>(RUPEES NINETY ONE THOUSAND TWO HUNDRED THIRTY SEVEN ONLY)</t>
  </si>
  <si>
    <t>Bill Date:  31/12/2023
Bill NO :  32246
Total Amount: 91237.00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</si>
</sst>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342899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381501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P21" sqref="P21"/>
    </sheetView>
  </sheetViews>
  <sheetFormatPr defaultRowHeight="15"/>
  <cols>
    <col min="1" max="1" width="4.5703125" style="1" customWidth="1"/>
    <col min="2" max="2" width="11.140625" style="1" customWidth="1"/>
    <col min="3" max="3" width="12.42578125" style="1" customWidth="1"/>
    <col min="4" max="4" width="9.5703125" style="1" customWidth="1"/>
    <col min="5" max="5" width="6.85546875" style="1" customWidth="1"/>
    <col min="6" max="6" width="16.140625" style="1" bestFit="1" customWidth="1"/>
    <col min="7" max="7" width="6.5703125" style="1" customWidth="1"/>
    <col min="8" max="8" width="10.140625" style="1" customWidth="1"/>
    <col min="9" max="9" width="6.7109375" style="1" customWidth="1"/>
    <col min="10" max="10" width="7.42578125" style="2" customWidth="1"/>
    <col min="11" max="11" width="9.140625" style="2" customWidth="1"/>
    <col min="12" max="16384" width="9.140625" style="1"/>
  </cols>
  <sheetData>
    <row r="1" spans="1:11" ht="90" customHeight="1">
      <c r="A1" s="22"/>
      <c r="B1" s="22"/>
      <c r="C1" s="22"/>
      <c r="D1" s="22"/>
      <c r="E1" s="22"/>
      <c r="F1" s="22"/>
      <c r="G1" s="22"/>
      <c r="H1" s="23" t="s">
        <v>18</v>
      </c>
      <c r="I1" s="24"/>
      <c r="J1" s="24"/>
      <c r="K1" s="25"/>
    </row>
    <row r="2" spans="1:11" ht="90" customHeight="1">
      <c r="A2" s="22" t="s">
        <v>19</v>
      </c>
      <c r="B2" s="22"/>
      <c r="C2" s="22"/>
      <c r="D2" s="22"/>
      <c r="E2" s="22"/>
      <c r="F2" s="22"/>
      <c r="G2" s="22"/>
      <c r="H2" s="23" t="s">
        <v>66</v>
      </c>
      <c r="I2" s="24"/>
      <c r="J2" s="24"/>
      <c r="K2" s="25"/>
    </row>
    <row r="3" spans="1:11" s="4" customFormat="1" ht="15" customHeight="1">
      <c r="A3" s="5" t="s">
        <v>13</v>
      </c>
      <c r="B3" s="5" t="s">
        <v>6</v>
      </c>
      <c r="C3" s="5" t="s">
        <v>14</v>
      </c>
      <c r="D3" s="5" t="s">
        <v>15</v>
      </c>
      <c r="E3" s="5" t="s">
        <v>7</v>
      </c>
      <c r="F3" s="5" t="s">
        <v>8</v>
      </c>
      <c r="G3" s="5" t="s">
        <v>9</v>
      </c>
      <c r="H3" s="6" t="s">
        <v>12</v>
      </c>
      <c r="I3" s="7" t="s">
        <v>10</v>
      </c>
      <c r="J3" s="7" t="s">
        <v>16</v>
      </c>
      <c r="K3" s="7" t="s">
        <v>17</v>
      </c>
    </row>
    <row r="4" spans="1:11" s="4" customFormat="1" ht="15" customHeight="1">
      <c r="A4" s="8">
        <v>1</v>
      </c>
      <c r="B4" s="9" t="s">
        <v>21</v>
      </c>
      <c r="C4" s="9" t="s">
        <v>22</v>
      </c>
      <c r="D4" s="9" t="s">
        <v>23</v>
      </c>
      <c r="E4" s="9" t="s">
        <v>11</v>
      </c>
      <c r="F4" s="9" t="s">
        <v>1</v>
      </c>
      <c r="G4" s="9">
        <v>37</v>
      </c>
      <c r="H4" s="10">
        <v>831</v>
      </c>
      <c r="I4" s="11">
        <v>4.87</v>
      </c>
      <c r="J4" s="26">
        <v>50</v>
      </c>
      <c r="K4" s="11">
        <f>H4*I4+J4</f>
        <v>4096.97</v>
      </c>
    </row>
    <row r="5" spans="1:11" s="4" customFormat="1" ht="15" customHeight="1">
      <c r="A5" s="8">
        <v>2</v>
      </c>
      <c r="B5" s="9" t="s">
        <v>24</v>
      </c>
      <c r="C5" s="9" t="s">
        <v>25</v>
      </c>
      <c r="D5" s="9" t="s">
        <v>26</v>
      </c>
      <c r="E5" s="9" t="s">
        <v>11</v>
      </c>
      <c r="F5" s="9" t="s">
        <v>27</v>
      </c>
      <c r="G5" s="9">
        <v>80</v>
      </c>
      <c r="H5" s="10">
        <v>2366</v>
      </c>
      <c r="I5" s="11">
        <v>3.62</v>
      </c>
      <c r="J5" s="26">
        <v>50</v>
      </c>
      <c r="K5" s="11">
        <f>H5*I5+J5</f>
        <v>8614.92</v>
      </c>
    </row>
    <row r="6" spans="1:11" s="4" customFormat="1" ht="15" customHeight="1">
      <c r="A6" s="8">
        <v>3</v>
      </c>
      <c r="B6" s="9" t="s">
        <v>28</v>
      </c>
      <c r="C6" s="9" t="s">
        <v>29</v>
      </c>
      <c r="D6" s="9" t="s">
        <v>30</v>
      </c>
      <c r="E6" s="9" t="s">
        <v>11</v>
      </c>
      <c r="F6" s="9" t="s">
        <v>3</v>
      </c>
      <c r="G6" s="9">
        <v>107</v>
      </c>
      <c r="H6" s="10">
        <v>3464.71</v>
      </c>
      <c r="I6" s="11">
        <v>2.37</v>
      </c>
      <c r="J6" s="26">
        <v>50</v>
      </c>
      <c r="K6" s="11">
        <f>H6*I6+J6</f>
        <v>8261.3626999999997</v>
      </c>
    </row>
    <row r="7" spans="1:11" s="4" customFormat="1" ht="15" customHeight="1">
      <c r="A7" s="8">
        <v>4</v>
      </c>
      <c r="B7" s="9" t="s">
        <v>28</v>
      </c>
      <c r="C7" s="9" t="s">
        <v>31</v>
      </c>
      <c r="D7" s="9" t="s">
        <v>32</v>
      </c>
      <c r="E7" s="9" t="s">
        <v>11</v>
      </c>
      <c r="F7" s="9" t="s">
        <v>2</v>
      </c>
      <c r="G7" s="9">
        <v>20</v>
      </c>
      <c r="H7" s="10">
        <v>647.92999999999995</v>
      </c>
      <c r="I7" s="11">
        <v>4.12</v>
      </c>
      <c r="J7" s="26">
        <v>50</v>
      </c>
      <c r="K7" s="11">
        <f>H7*I7+J7</f>
        <v>2719.4715999999999</v>
      </c>
    </row>
    <row r="8" spans="1:11" s="4" customFormat="1" ht="15" customHeight="1">
      <c r="A8" s="8">
        <v>5</v>
      </c>
      <c r="B8" s="9" t="s">
        <v>28</v>
      </c>
      <c r="C8" s="9" t="s">
        <v>33</v>
      </c>
      <c r="D8" s="9" t="s">
        <v>34</v>
      </c>
      <c r="E8" s="9" t="s">
        <v>11</v>
      </c>
      <c r="F8" s="9" t="s">
        <v>1</v>
      </c>
      <c r="G8" s="9">
        <v>26</v>
      </c>
      <c r="H8" s="10">
        <v>790.58</v>
      </c>
      <c r="I8" s="11">
        <v>4.87</v>
      </c>
      <c r="J8" s="26">
        <v>50</v>
      </c>
      <c r="K8" s="11">
        <f>H8*I8+J8</f>
        <v>3900.1246000000001</v>
      </c>
    </row>
    <row r="9" spans="1:11" s="4" customFormat="1" ht="15" customHeight="1">
      <c r="A9" s="8">
        <v>6</v>
      </c>
      <c r="B9" s="9" t="s">
        <v>35</v>
      </c>
      <c r="C9" s="9" t="s">
        <v>36</v>
      </c>
      <c r="D9" s="9" t="s">
        <v>37</v>
      </c>
      <c r="E9" s="9" t="s">
        <v>11</v>
      </c>
      <c r="F9" s="9" t="s">
        <v>3</v>
      </c>
      <c r="G9" s="9">
        <v>21</v>
      </c>
      <c r="H9" s="10">
        <v>647.22</v>
      </c>
      <c r="I9" s="11">
        <v>3.12</v>
      </c>
      <c r="J9" s="26">
        <v>50</v>
      </c>
      <c r="K9" s="11">
        <f>H9*I9+J9</f>
        <v>2069.3263999999999</v>
      </c>
    </row>
    <row r="10" spans="1:11" s="4" customFormat="1" ht="15" customHeight="1">
      <c r="A10" s="8">
        <v>7</v>
      </c>
      <c r="B10" s="9" t="s">
        <v>35</v>
      </c>
      <c r="C10" s="9" t="s">
        <v>38</v>
      </c>
      <c r="D10" s="9" t="s">
        <v>39</v>
      </c>
      <c r="E10" s="9" t="s">
        <v>11</v>
      </c>
      <c r="F10" s="9" t="s">
        <v>4</v>
      </c>
      <c r="G10" s="9">
        <v>27</v>
      </c>
      <c r="H10" s="10">
        <v>821.54</v>
      </c>
      <c r="I10" s="11">
        <v>4.12</v>
      </c>
      <c r="J10" s="26">
        <v>50</v>
      </c>
      <c r="K10" s="11">
        <f>H10*I10+J10</f>
        <v>3434.7447999999999</v>
      </c>
    </row>
    <row r="11" spans="1:11" s="4" customFormat="1" ht="15" customHeight="1">
      <c r="A11" s="8">
        <v>8</v>
      </c>
      <c r="B11" s="9" t="s">
        <v>40</v>
      </c>
      <c r="C11" s="9" t="s">
        <v>41</v>
      </c>
      <c r="D11" s="9" t="s">
        <v>42</v>
      </c>
      <c r="E11" s="9" t="s">
        <v>11</v>
      </c>
      <c r="F11" s="9" t="s">
        <v>3</v>
      </c>
      <c r="G11" s="9">
        <v>32</v>
      </c>
      <c r="H11" s="10">
        <v>946.91</v>
      </c>
      <c r="I11" s="11">
        <v>3.12</v>
      </c>
      <c r="J11" s="26">
        <v>50</v>
      </c>
      <c r="K11" s="11">
        <f>H11*I11+J11</f>
        <v>3004.3591999999999</v>
      </c>
    </row>
    <row r="12" spans="1:11" s="4" customFormat="1" ht="15" customHeight="1">
      <c r="A12" s="8">
        <v>9</v>
      </c>
      <c r="B12" s="9" t="s">
        <v>43</v>
      </c>
      <c r="C12" s="9" t="s">
        <v>44</v>
      </c>
      <c r="D12" s="9" t="s">
        <v>45</v>
      </c>
      <c r="E12" s="9" t="s">
        <v>11</v>
      </c>
      <c r="F12" s="9" t="s">
        <v>3</v>
      </c>
      <c r="G12" s="9">
        <v>32</v>
      </c>
      <c r="H12" s="10">
        <v>995.45</v>
      </c>
      <c r="I12" s="11">
        <v>3.12</v>
      </c>
      <c r="J12" s="26">
        <v>50</v>
      </c>
      <c r="K12" s="11">
        <f>H12*I12+J12</f>
        <v>3155.8040000000001</v>
      </c>
    </row>
    <row r="13" spans="1:11" s="4" customFormat="1" ht="15" customHeight="1">
      <c r="A13" s="8">
        <v>10</v>
      </c>
      <c r="B13" s="9" t="s">
        <v>43</v>
      </c>
      <c r="C13" s="9" t="s">
        <v>46</v>
      </c>
      <c r="D13" s="9" t="s">
        <v>47</v>
      </c>
      <c r="E13" s="9" t="s">
        <v>11</v>
      </c>
      <c r="F13" s="9" t="s">
        <v>4</v>
      </c>
      <c r="G13" s="9">
        <v>22</v>
      </c>
      <c r="H13" s="10">
        <v>699.7</v>
      </c>
      <c r="I13" s="11">
        <v>4.12</v>
      </c>
      <c r="J13" s="26">
        <v>50</v>
      </c>
      <c r="K13" s="11">
        <f>H13*I13+J13</f>
        <v>2932.7640000000001</v>
      </c>
    </row>
    <row r="14" spans="1:11" s="4" customFormat="1" ht="15" customHeight="1">
      <c r="A14" s="8">
        <v>11</v>
      </c>
      <c r="B14" s="9" t="s">
        <v>48</v>
      </c>
      <c r="C14" s="9" t="s">
        <v>49</v>
      </c>
      <c r="D14" s="9" t="s">
        <v>50</v>
      </c>
      <c r="E14" s="9" t="s">
        <v>11</v>
      </c>
      <c r="F14" s="9" t="s">
        <v>3</v>
      </c>
      <c r="G14" s="9">
        <v>112</v>
      </c>
      <c r="H14" s="10">
        <v>3432.53</v>
      </c>
      <c r="I14" s="11">
        <v>2.37</v>
      </c>
      <c r="J14" s="26">
        <v>50</v>
      </c>
      <c r="K14" s="11">
        <f>H14*I14+J14</f>
        <v>8185.0961000000007</v>
      </c>
    </row>
    <row r="15" spans="1:11" s="4" customFormat="1" ht="15" customHeight="1">
      <c r="A15" s="8">
        <v>12</v>
      </c>
      <c r="B15" s="9" t="s">
        <v>48</v>
      </c>
      <c r="C15" s="9" t="s">
        <v>51</v>
      </c>
      <c r="D15" s="9" t="s">
        <v>52</v>
      </c>
      <c r="E15" s="9" t="s">
        <v>11</v>
      </c>
      <c r="F15" s="9" t="s">
        <v>2</v>
      </c>
      <c r="G15" s="9">
        <v>38</v>
      </c>
      <c r="H15" s="10">
        <v>1232.04</v>
      </c>
      <c r="I15" s="11">
        <v>3.87</v>
      </c>
      <c r="J15" s="26">
        <v>50</v>
      </c>
      <c r="K15" s="11">
        <f>H15*I15+J15</f>
        <v>4817.9948000000004</v>
      </c>
    </row>
    <row r="16" spans="1:11" s="4" customFormat="1" ht="15" customHeight="1">
      <c r="A16" s="8">
        <v>13</v>
      </c>
      <c r="B16" s="9" t="s">
        <v>48</v>
      </c>
      <c r="C16" s="9" t="s">
        <v>53</v>
      </c>
      <c r="D16" s="9" t="s">
        <v>54</v>
      </c>
      <c r="E16" s="9" t="s">
        <v>11</v>
      </c>
      <c r="F16" s="9" t="s">
        <v>1</v>
      </c>
      <c r="G16" s="9">
        <v>65</v>
      </c>
      <c r="H16" s="10">
        <v>1869</v>
      </c>
      <c r="I16" s="11">
        <v>4.62</v>
      </c>
      <c r="J16" s="26">
        <v>50</v>
      </c>
      <c r="K16" s="11">
        <f>H16*I16+J16</f>
        <v>8684.7800000000007</v>
      </c>
    </row>
    <row r="17" spans="1:11" s="4" customFormat="1" ht="15" customHeight="1">
      <c r="A17" s="8">
        <v>14</v>
      </c>
      <c r="B17" s="9" t="s">
        <v>48</v>
      </c>
      <c r="C17" s="9" t="s">
        <v>55</v>
      </c>
      <c r="D17" s="9" t="s">
        <v>56</v>
      </c>
      <c r="E17" s="9" t="s">
        <v>11</v>
      </c>
      <c r="F17" s="9" t="s">
        <v>4</v>
      </c>
      <c r="G17" s="9">
        <v>17</v>
      </c>
      <c r="H17" s="10">
        <v>531.78</v>
      </c>
      <c r="I17" s="11">
        <v>4.12</v>
      </c>
      <c r="J17" s="26">
        <v>50</v>
      </c>
      <c r="K17" s="11">
        <f>H17*I17+J17</f>
        <v>2240.9335999999998</v>
      </c>
    </row>
    <row r="18" spans="1:11" s="15" customFormat="1" ht="15" customHeight="1">
      <c r="A18" s="8">
        <v>15</v>
      </c>
      <c r="B18" s="9" t="s">
        <v>57</v>
      </c>
      <c r="C18" s="9" t="s">
        <v>58</v>
      </c>
      <c r="D18" s="9" t="s">
        <v>59</v>
      </c>
      <c r="E18" s="9" t="s">
        <v>11</v>
      </c>
      <c r="F18" s="9" t="s">
        <v>5</v>
      </c>
      <c r="G18" s="9">
        <v>113</v>
      </c>
      <c r="H18" s="10">
        <v>3466.93</v>
      </c>
      <c r="I18" s="11">
        <v>4.12</v>
      </c>
      <c r="J18" s="26">
        <v>50</v>
      </c>
      <c r="K18" s="11">
        <f>H18*I18+J18</f>
        <v>14333.7516</v>
      </c>
    </row>
    <row r="19" spans="1:11" s="15" customFormat="1" ht="15" customHeight="1">
      <c r="A19" s="8">
        <v>16</v>
      </c>
      <c r="B19" s="9" t="s">
        <v>57</v>
      </c>
      <c r="C19" s="9" t="s">
        <v>60</v>
      </c>
      <c r="D19" s="9" t="s">
        <v>61</v>
      </c>
      <c r="E19" s="9" t="s">
        <v>11</v>
      </c>
      <c r="F19" s="9" t="s">
        <v>1</v>
      </c>
      <c r="G19" s="9">
        <v>32</v>
      </c>
      <c r="H19" s="10">
        <v>685.88</v>
      </c>
      <c r="I19" s="11">
        <v>4.87</v>
      </c>
      <c r="J19" s="26">
        <v>50</v>
      </c>
      <c r="K19" s="11">
        <f>H19*I19+J19</f>
        <v>3390.2356</v>
      </c>
    </row>
    <row r="20" spans="1:11" s="15" customFormat="1" ht="15" customHeight="1">
      <c r="A20" s="8">
        <v>17</v>
      </c>
      <c r="B20" s="9" t="s">
        <v>62</v>
      </c>
      <c r="C20" s="9" t="s">
        <v>63</v>
      </c>
      <c r="D20" s="9" t="s">
        <v>64</v>
      </c>
      <c r="E20" s="9" t="s">
        <v>11</v>
      </c>
      <c r="F20" s="9" t="s">
        <v>3</v>
      </c>
      <c r="G20" s="9">
        <v>102</v>
      </c>
      <c r="H20" s="10">
        <v>3098.73</v>
      </c>
      <c r="I20" s="11">
        <v>2.37</v>
      </c>
      <c r="J20" s="26">
        <v>50</v>
      </c>
      <c r="K20" s="11">
        <f>H20*I20+J20</f>
        <v>7393.9901</v>
      </c>
    </row>
    <row r="21" spans="1:11" s="15" customFormat="1" ht="15" customHeight="1">
      <c r="A21" s="27" t="s">
        <v>65</v>
      </c>
      <c r="B21" s="27"/>
      <c r="C21" s="27"/>
      <c r="D21" s="27"/>
      <c r="E21" s="27"/>
      <c r="F21" s="27"/>
      <c r="G21" s="27"/>
      <c r="H21" s="27"/>
      <c r="I21" s="27"/>
      <c r="J21" s="27"/>
      <c r="K21" s="12">
        <f>ROUND(SUM(K4:K20),0)</f>
        <v>91237</v>
      </c>
    </row>
    <row r="22" spans="1:11" s="15" customFormat="1" ht="15" customHeight="1">
      <c r="A22" s="13"/>
      <c r="B22"/>
      <c r="C22"/>
      <c r="D22"/>
      <c r="E22"/>
      <c r="F22"/>
      <c r="G22" s="5">
        <f>SUM(G4:G20)</f>
        <v>883</v>
      </c>
      <c r="H22" s="6">
        <f>SUM(H4:H20)</f>
        <v>26527.93</v>
      </c>
      <c r="I22" s="14"/>
      <c r="J22" s="14"/>
      <c r="K22" s="14"/>
    </row>
    <row r="23" spans="1:11" s="3" customFormat="1" ht="31.5" customHeight="1">
      <c r="A23" s="16" t="s">
        <v>20</v>
      </c>
      <c r="B23" s="17"/>
      <c r="C23" s="17"/>
      <c r="D23" s="17"/>
      <c r="E23" s="17"/>
      <c r="F23" s="17"/>
      <c r="G23" s="17"/>
      <c r="H23" s="17"/>
      <c r="I23" s="17"/>
      <c r="J23" s="18"/>
      <c r="K23" s="19"/>
    </row>
    <row r="24" spans="1:11" s="3" customFormat="1" ht="30" customHeight="1">
      <c r="A24" s="20" t="s">
        <v>0</v>
      </c>
      <c r="B24" s="20"/>
      <c r="C24" s="20"/>
      <c r="D24" s="20"/>
      <c r="E24" s="20"/>
      <c r="F24" s="20"/>
      <c r="G24" s="20"/>
      <c r="H24" s="20"/>
      <c r="I24" s="20"/>
      <c r="J24" s="21"/>
      <c r="K24" s="21"/>
    </row>
  </sheetData>
  <sortState ref="B4:K28">
    <sortCondition ref="B4:B28"/>
    <sortCondition ref="C4:C28"/>
  </sortState>
  <mergeCells count="7">
    <mergeCell ref="A23:K23"/>
    <mergeCell ref="A24:K24"/>
    <mergeCell ref="A1:G1"/>
    <mergeCell ref="A2:G2"/>
    <mergeCell ref="H1:K1"/>
    <mergeCell ref="H2:K2"/>
    <mergeCell ref="A21:J21"/>
  </mergeCells>
  <pageMargins left="0.28000000000000003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2024-01-08T11:10:41Z</cp:lastPrinted>
  <dcterms:created xsi:type="dcterms:W3CDTF">2023-09-13T11:12:27Z</dcterms:created>
  <dcterms:modified xsi:type="dcterms:W3CDTF">2024-01-08T11:10:42Z</dcterms:modified>
</cp:coreProperties>
</file>