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FA0D164-2AD4-4B45-B0A2-1B4BFBCBFF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definedNames>
    <definedName name="_xlnm._FilterDatabase" localSheetId="0" hidden="1">Invoice!$A$3:$L$83</definedName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4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14" i="1"/>
  <c r="L14" i="1" s="1"/>
  <c r="J15" i="1"/>
  <c r="L15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31" i="1"/>
  <c r="L31" i="1" s="1"/>
  <c r="J32" i="1"/>
  <c r="L32" i="1" s="1"/>
  <c r="J33" i="1"/>
  <c r="L33" i="1" s="1"/>
  <c r="J34" i="1"/>
  <c r="L34" i="1" s="1"/>
  <c r="J35" i="1"/>
  <c r="L35" i="1" s="1"/>
  <c r="J36" i="1"/>
  <c r="L36" i="1" s="1"/>
  <c r="J37" i="1"/>
  <c r="L37" i="1" s="1"/>
  <c r="J38" i="1"/>
  <c r="L38" i="1" s="1"/>
  <c r="J39" i="1"/>
  <c r="L39" i="1" s="1"/>
  <c r="J40" i="1"/>
  <c r="L40" i="1" s="1"/>
  <c r="J41" i="1"/>
  <c r="L41" i="1" s="1"/>
  <c r="J42" i="1"/>
  <c r="L42" i="1" s="1"/>
  <c r="J43" i="1"/>
  <c r="L43" i="1" s="1"/>
  <c r="J44" i="1"/>
  <c r="L44" i="1" s="1"/>
  <c r="J45" i="1"/>
  <c r="L45" i="1" s="1"/>
  <c r="J46" i="1"/>
  <c r="L46" i="1" s="1"/>
  <c r="J47" i="1"/>
  <c r="L47" i="1" s="1"/>
  <c r="J48" i="1"/>
  <c r="L48" i="1" s="1"/>
  <c r="J49" i="1"/>
  <c r="L49" i="1" s="1"/>
  <c r="J50" i="1"/>
  <c r="L50" i="1" s="1"/>
  <c r="J51" i="1"/>
  <c r="L51" i="1" s="1"/>
  <c r="J52" i="1"/>
  <c r="L52" i="1" s="1"/>
  <c r="J53" i="1"/>
  <c r="L53" i="1" s="1"/>
  <c r="J54" i="1"/>
  <c r="L54" i="1" s="1"/>
  <c r="J55" i="1"/>
  <c r="L55" i="1" s="1"/>
  <c r="J56" i="1"/>
  <c r="L56" i="1" s="1"/>
  <c r="J57" i="1"/>
  <c r="L57" i="1" s="1"/>
  <c r="J58" i="1"/>
  <c r="L58" i="1" s="1"/>
  <c r="J59" i="1"/>
  <c r="L59" i="1" s="1"/>
  <c r="J60" i="1"/>
  <c r="L60" i="1" s="1"/>
  <c r="J61" i="1"/>
  <c r="L61" i="1" s="1"/>
  <c r="J62" i="1"/>
  <c r="L62" i="1" s="1"/>
  <c r="J63" i="1"/>
  <c r="L63" i="1" s="1"/>
  <c r="J64" i="1"/>
  <c r="L64" i="1" s="1"/>
  <c r="J65" i="1"/>
  <c r="L65" i="1" s="1"/>
  <c r="J66" i="1"/>
  <c r="L66" i="1" s="1"/>
  <c r="J67" i="1"/>
  <c r="L67" i="1" s="1"/>
  <c r="J68" i="1"/>
  <c r="L68" i="1" s="1"/>
  <c r="J69" i="1"/>
  <c r="L69" i="1" s="1"/>
  <c r="J70" i="1"/>
  <c r="L70" i="1" s="1"/>
  <c r="J71" i="1"/>
  <c r="L71" i="1" s="1"/>
  <c r="J72" i="1"/>
  <c r="L72" i="1" s="1"/>
  <c r="J73" i="1"/>
  <c r="L73" i="1" s="1"/>
  <c r="J74" i="1"/>
  <c r="L74" i="1" s="1"/>
  <c r="J75" i="1"/>
  <c r="L75" i="1" s="1"/>
  <c r="J76" i="1"/>
  <c r="L76" i="1" s="1"/>
  <c r="J77" i="1"/>
  <c r="L77" i="1" s="1"/>
  <c r="J78" i="1"/>
  <c r="L78" i="1" s="1"/>
  <c r="J79" i="1"/>
  <c r="L79" i="1" s="1"/>
  <c r="J4" i="1"/>
  <c r="L4" i="1" s="1"/>
  <c r="L80" i="1" s="1"/>
</calcChain>
</file>

<file path=xl/sharedStrings.xml><?xml version="1.0" encoding="utf-8"?>
<sst xmlns="http://schemas.openxmlformats.org/spreadsheetml/2006/main" count="475" uniqueCount="217">
  <si>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</si>
  <si>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</si>
  <si>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</si>
  <si>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</si>
  <si>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</si>
  <si>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</si>
  <si>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02/8/2024</t>
  </si>
  <si>
    <t>241461</t>
  </si>
  <si>
    <t>CYCLE PARTS</t>
  </si>
  <si>
    <t>1452</t>
  </si>
  <si>
    <t>TRI CYCLE</t>
  </si>
  <si>
    <t>03/8/2024</t>
  </si>
  <si>
    <t>450</t>
  </si>
  <si>
    <t>1432</t>
  </si>
  <si>
    <t>CYCLE</t>
  </si>
  <si>
    <t>241449</t>
  </si>
  <si>
    <t>241428</t>
  </si>
  <si>
    <t>05/8/2024</t>
  </si>
  <si>
    <t>241399</t>
  </si>
  <si>
    <t>241478</t>
  </si>
  <si>
    <t>06/8/2024</t>
  </si>
  <si>
    <t>241514</t>
  </si>
  <si>
    <t>241503</t>
  </si>
  <si>
    <t>511</t>
  </si>
  <si>
    <t>241515</t>
  </si>
  <si>
    <t>241505</t>
  </si>
  <si>
    <t>1506</t>
  </si>
  <si>
    <t>241504</t>
  </si>
  <si>
    <t>510</t>
  </si>
  <si>
    <t>241516</t>
  </si>
  <si>
    <t>241502</t>
  </si>
  <si>
    <t>241507</t>
  </si>
  <si>
    <t>241508</t>
  </si>
  <si>
    <t>241509</t>
  </si>
  <si>
    <t>241513</t>
  </si>
  <si>
    <t>07/8/2024</t>
  </si>
  <si>
    <t>241549</t>
  </si>
  <si>
    <t>1559</t>
  </si>
  <si>
    <t>41548</t>
  </si>
  <si>
    <t>241547</t>
  </si>
  <si>
    <t>241433</t>
  </si>
  <si>
    <t>CYCLE RIM</t>
  </si>
  <si>
    <t>08/8/2024</t>
  </si>
  <si>
    <t>1564</t>
  </si>
  <si>
    <t>241566</t>
  </si>
  <si>
    <t>241565</t>
  </si>
  <si>
    <t>10/8/2024</t>
  </si>
  <si>
    <t>581</t>
  </si>
  <si>
    <t>579</t>
  </si>
  <si>
    <t>13/8/2024</t>
  </si>
  <si>
    <t>603</t>
  </si>
  <si>
    <t>1604</t>
  </si>
  <si>
    <t>41601</t>
  </si>
  <si>
    <t>14/8/2024</t>
  </si>
  <si>
    <t>241610</t>
  </si>
  <si>
    <t>609</t>
  </si>
  <si>
    <t>241623</t>
  </si>
  <si>
    <t>1618</t>
  </si>
  <si>
    <t>241616</t>
  </si>
  <si>
    <t>241617</t>
  </si>
  <si>
    <t>17/8/2024</t>
  </si>
  <si>
    <t>647</t>
  </si>
  <si>
    <t>19/8/2024</t>
  </si>
  <si>
    <t>241654</t>
  </si>
  <si>
    <t>41671</t>
  </si>
  <si>
    <t>241656</t>
  </si>
  <si>
    <t>241655</t>
  </si>
  <si>
    <t>241653</t>
  </si>
  <si>
    <t>241657</t>
  </si>
  <si>
    <t>241658</t>
  </si>
  <si>
    <t>241696</t>
  </si>
  <si>
    <t>20/8/2024</t>
  </si>
  <si>
    <t>241434</t>
  </si>
  <si>
    <t>241709</t>
  </si>
  <si>
    <t>21/8/2024</t>
  </si>
  <si>
    <t>241733</t>
  </si>
  <si>
    <t>41730</t>
  </si>
  <si>
    <t>241732</t>
  </si>
  <si>
    <t>241734</t>
  </si>
  <si>
    <t>22/8/2024</t>
  </si>
  <si>
    <t>1748</t>
  </si>
  <si>
    <t>23/8/2024</t>
  </si>
  <si>
    <t>241747</t>
  </si>
  <si>
    <t>241756</t>
  </si>
  <si>
    <t>241757</t>
  </si>
  <si>
    <t>241764</t>
  </si>
  <si>
    <t>241765</t>
  </si>
  <si>
    <t>24/8/2024</t>
  </si>
  <si>
    <t>1769</t>
  </si>
  <si>
    <t>241706</t>
  </si>
  <si>
    <t>27/8/2024</t>
  </si>
  <si>
    <t>241803</t>
  </si>
  <si>
    <t>241802</t>
  </si>
  <si>
    <t>799</t>
  </si>
  <si>
    <t>800</t>
  </si>
  <si>
    <t>801</t>
  </si>
  <si>
    <t>28/8/2024</t>
  </si>
  <si>
    <t>241822</t>
  </si>
  <si>
    <t>1823</t>
  </si>
  <si>
    <t>30/8/2024</t>
  </si>
  <si>
    <t>1855</t>
  </si>
  <si>
    <t>31/8/2024</t>
  </si>
  <si>
    <t>241882</t>
  </si>
  <si>
    <t>241857</t>
  </si>
  <si>
    <t>1856</t>
  </si>
  <si>
    <t>41878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</si>
  <si>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</si>
  <si>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</si>
  <si>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</si>
  <si>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</si>
  <si>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</si>
  <si>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DHENKANAL</t>
  </si>
  <si>
    <t>PARADEEP</t>
  </si>
  <si>
    <t>BAHANAGA</t>
  </si>
  <si>
    <t>KARANJIA</t>
  </si>
  <si>
    <t>JALESWAR</t>
  </si>
  <si>
    <t>SORO</t>
  </si>
  <si>
    <t>BHUBANESWAR</t>
  </si>
  <si>
    <t>MANGALPUR</t>
  </si>
  <si>
    <t>BERHAMPUR</t>
  </si>
  <si>
    <t>BAISINGA</t>
  </si>
  <si>
    <t>BALICHANDRAPUR</t>
  </si>
  <si>
    <t>DUBURI</t>
  </si>
  <si>
    <t>CHHATRAPUR</t>
  </si>
  <si>
    <t>BALASORE</t>
  </si>
  <si>
    <t>CHANDPUR</t>
  </si>
  <si>
    <t>PATTAMUNDAI</t>
  </si>
  <si>
    <t>CHARAMPA</t>
  </si>
  <si>
    <t>BHADRAK</t>
  </si>
  <si>
    <t>NUAPATNA</t>
  </si>
  <si>
    <t>CHANDRASEKHARPUR</t>
  </si>
  <si>
    <t>CHANDAPUR</t>
  </si>
  <si>
    <t>CTC</t>
  </si>
  <si>
    <t>FROM</t>
  </si>
  <si>
    <t>DESTINATION</t>
  </si>
  <si>
    <t>HML</t>
  </si>
  <si>
    <t>LR CH</t>
  </si>
  <si>
    <t>PL/JA/10204</t>
  </si>
  <si>
    <t>PL/JA/09956</t>
  </si>
  <si>
    <t>PL/JA/10101</t>
  </si>
  <si>
    <t>PL/JA/10144</t>
  </si>
  <si>
    <t>PL/JA/10162</t>
  </si>
  <si>
    <t>PL/JA/10107</t>
  </si>
  <si>
    <t>PL/JA/10226</t>
  </si>
  <si>
    <t>PL/JA/10249</t>
  </si>
  <si>
    <t>PL/JA/10280</t>
  </si>
  <si>
    <t>PL/JA/10282</t>
  </si>
  <si>
    <t>PL/JA/10398</t>
  </si>
  <si>
    <t>PL/JA/10392</t>
  </si>
  <si>
    <t>PL/JA/10281</t>
  </si>
  <si>
    <t>PL/JA/10345</t>
  </si>
  <si>
    <t>PL/JA/10395</t>
  </si>
  <si>
    <t>PL/JA/10400</t>
  </si>
  <si>
    <t>PL/JA/10284</t>
  </si>
  <si>
    <t>PL/JA/10290</t>
  </si>
  <si>
    <t>PL/JA/10283</t>
  </si>
  <si>
    <t>PL/JA/10287</t>
  </si>
  <si>
    <t>PL/JA/10288</t>
  </si>
  <si>
    <t>PL/JA/10289</t>
  </si>
  <si>
    <t>PL/JA/10436</t>
  </si>
  <si>
    <t>PL/JA/10463</t>
  </si>
  <si>
    <t>PL/JA/10459</t>
  </si>
  <si>
    <t>PL/JA/10369</t>
  </si>
  <si>
    <t>PL/JA/10370</t>
  </si>
  <si>
    <t>PL/JA/10570</t>
  </si>
  <si>
    <t>PL/JA/10545</t>
  </si>
  <si>
    <t>PL/JA/10546</t>
  </si>
  <si>
    <t>PL/JA/10699</t>
  </si>
  <si>
    <t>PL/JA/10700</t>
  </si>
  <si>
    <t>PL/JA/10846</t>
  </si>
  <si>
    <t>PL/JA/10822</t>
  </si>
  <si>
    <t>PL/JA/11041</t>
  </si>
  <si>
    <t>PL/JA/10901</t>
  </si>
  <si>
    <t>PL/JA/10954</t>
  </si>
  <si>
    <t>PL/JA/10902</t>
  </si>
  <si>
    <t>PL/JA/10953</t>
  </si>
  <si>
    <t>PL/JA/10970</t>
  </si>
  <si>
    <t>PL/JA/10903</t>
  </si>
  <si>
    <t>PL/JA/11153</t>
  </si>
  <si>
    <t>PL/JA/11276</t>
  </si>
  <si>
    <t>PL/JA/11323</t>
  </si>
  <si>
    <t>PL/JA/11307</t>
  </si>
  <si>
    <t>PL/JA/11279</t>
  </si>
  <si>
    <t>PL/JA/11277</t>
  </si>
  <si>
    <t>PL/JA/11275</t>
  </si>
  <si>
    <t>PL/JA/11274</t>
  </si>
  <si>
    <t>PL/JA/11272</t>
  </si>
  <si>
    <t>PL/JA/11503</t>
  </si>
  <si>
    <t>PL/JA/11502</t>
  </si>
  <si>
    <t>PL/JA/11490</t>
  </si>
  <si>
    <t>PL/JA/11469</t>
  </si>
  <si>
    <t>PL/JA/11773</t>
  </si>
  <si>
    <t>PL/JA/11482</t>
  </si>
  <si>
    <t>PL/JA/11637</t>
  </si>
  <si>
    <t>PL/JA/11704</t>
  </si>
  <si>
    <t>PL/JA/11747</t>
  </si>
  <si>
    <t>PL/JA/11748</t>
  </si>
  <si>
    <t>PL/JA/11734</t>
  </si>
  <si>
    <t>PL/JA/11681</t>
  </si>
  <si>
    <t>PL/JA/11798</t>
  </si>
  <si>
    <t>PL/JA/11859</t>
  </si>
  <si>
    <t>PL/JA/12019</t>
  </si>
  <si>
    <t>PL/JA/12020</t>
  </si>
  <si>
    <t>PL/JA/12013</t>
  </si>
  <si>
    <t>PL/JA/12010</t>
  </si>
  <si>
    <t>PL/JA/12042</t>
  </si>
  <si>
    <t>PL/JA/12203</t>
  </si>
  <si>
    <t>PL/JA/12125</t>
  </si>
  <si>
    <t>PL/JA/12671</t>
  </si>
  <si>
    <t>PL/JA/12687</t>
  </si>
  <si>
    <t>PL/JA/12481</t>
  </si>
  <si>
    <t>PL/JA/12645</t>
  </si>
  <si>
    <t>PL/JA/12668</t>
  </si>
  <si>
    <t xml:space="preserve">TO, 
KAMDAR SALES ORGANISATION
Address:WARD NO.5, ALAMCHAND BAZAR,9338402105
GST No:21AVDPK0516D1ZG
</t>
  </si>
  <si>
    <t>(RUPEES TWENTY NINE THOUSAND TWO HUNDRED SIXTEEN ONLY)</t>
  </si>
  <si>
    <t>Declaration � Kindly verify and confirm before 20/09/2024</t>
  </si>
  <si>
    <t>Bill Date:31/08/2024
Bill NO : 18399
TotalAmount: 29216.00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</si>
</sst>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2" fontId="0" fillId="0" borderId="13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right" wrapText="1"/>
    </xf>
    <xf numFmtId="2" fontId="2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left" wrapText="1"/>
    </xf>
    <xf numFmtId="0" fontId="2" fillId="0" borderId="16" xfId="0" applyNumberFormat="1" applyFont="1" applyBorder="1" applyAlignment="1">
      <alignment horizontal="left" wrapText="1"/>
    </xf>
    <xf numFmtId="0" fontId="2" fillId="0" borderId="17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6</xdr:col>
      <xdr:colOff>390525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57150"/>
          <a:ext cx="4095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topLeftCell="A58" workbookViewId="0">
      <selection activeCell="S80" sqref="S80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20.5703125" style="1" bestFit="1" customWidth="1"/>
    <col min="7" max="7" width="12.5703125" style="1" bestFit="1" customWidth="1"/>
    <col min="8" max="8" width="5.42578125" style="1" bestFit="1" customWidth="1"/>
    <col min="9" max="9" width="6.7109375" style="1" customWidth="1"/>
    <col min="10" max="10" width="6.28515625" style="1" customWidth="1"/>
    <col min="11" max="11" width="6.5703125" style="1" customWidth="1"/>
    <col min="12" max="12" width="9.42578125" style="1" bestFit="1" customWidth="1"/>
    <col min="13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20"/>
      <c r="J1" s="20"/>
      <c r="K1" s="20"/>
      <c r="L1" s="21"/>
    </row>
    <row r="2" spans="1:12" ht="69" customHeight="1">
      <c r="A2" s="22" t="s">
        <v>213</v>
      </c>
      <c r="B2" s="11"/>
      <c r="C2" s="11"/>
      <c r="D2" s="11"/>
      <c r="E2" s="11"/>
      <c r="F2" s="11"/>
      <c r="G2" s="11"/>
      <c r="H2" s="12" t="s">
        <v>216</v>
      </c>
      <c r="I2" s="13"/>
      <c r="J2" s="13"/>
      <c r="K2" s="13"/>
      <c r="L2" s="23"/>
    </row>
    <row r="3" spans="1:12" s="4" customFormat="1">
      <c r="A3" s="24" t="s">
        <v>108</v>
      </c>
      <c r="B3" s="3" t="s">
        <v>1</v>
      </c>
      <c r="C3" s="3" t="s">
        <v>109</v>
      </c>
      <c r="D3" s="3" t="s">
        <v>110</v>
      </c>
      <c r="E3" s="3" t="s">
        <v>133</v>
      </c>
      <c r="F3" s="3" t="s">
        <v>134</v>
      </c>
      <c r="G3" s="3" t="s">
        <v>2</v>
      </c>
      <c r="H3" s="3" t="s">
        <v>3</v>
      </c>
      <c r="I3" s="3" t="s">
        <v>4</v>
      </c>
      <c r="J3" s="3" t="s">
        <v>135</v>
      </c>
      <c r="K3" s="3" t="s">
        <v>136</v>
      </c>
      <c r="L3" s="25" t="s">
        <v>5</v>
      </c>
    </row>
    <row r="4" spans="1:12">
      <c r="A4" s="26">
        <v>1</v>
      </c>
      <c r="B4" s="9" t="s">
        <v>6</v>
      </c>
      <c r="C4" s="9" t="s">
        <v>137</v>
      </c>
      <c r="D4" s="9" t="s">
        <v>7</v>
      </c>
      <c r="E4" s="10" t="s">
        <v>132</v>
      </c>
      <c r="F4" s="5" t="s">
        <v>111</v>
      </c>
      <c r="G4" s="5" t="s">
        <v>8</v>
      </c>
      <c r="H4" s="5">
        <v>6</v>
      </c>
      <c r="I4" s="6">
        <v>71</v>
      </c>
      <c r="J4" s="6">
        <f>H4*1</f>
        <v>6</v>
      </c>
      <c r="K4" s="6">
        <v>25</v>
      </c>
      <c r="L4" s="27">
        <f>H4*I4+J4+K4</f>
        <v>457</v>
      </c>
    </row>
    <row r="5" spans="1:12">
      <c r="A5" s="26">
        <v>2</v>
      </c>
      <c r="B5" s="9" t="s">
        <v>6</v>
      </c>
      <c r="C5" s="9" t="s">
        <v>138</v>
      </c>
      <c r="D5" s="9" t="s">
        <v>9</v>
      </c>
      <c r="E5" s="7" t="s">
        <v>132</v>
      </c>
      <c r="F5" s="5" t="s">
        <v>112</v>
      </c>
      <c r="G5" s="5" t="s">
        <v>10</v>
      </c>
      <c r="H5" s="5">
        <v>11</v>
      </c>
      <c r="I5" s="6">
        <v>93</v>
      </c>
      <c r="J5" s="6">
        <f t="shared" ref="J5:J68" si="0">H5*1</f>
        <v>11</v>
      </c>
      <c r="K5" s="6">
        <v>25</v>
      </c>
      <c r="L5" s="28">
        <f t="shared" ref="L5:L68" si="1">H5*I5+J5+K5</f>
        <v>1059</v>
      </c>
    </row>
    <row r="6" spans="1:12">
      <c r="A6" s="26">
        <v>3</v>
      </c>
      <c r="B6" s="9" t="s">
        <v>11</v>
      </c>
      <c r="C6" s="9" t="s">
        <v>139</v>
      </c>
      <c r="D6" s="9" t="s">
        <v>12</v>
      </c>
      <c r="E6" s="7" t="s">
        <v>132</v>
      </c>
      <c r="F6" s="5" t="s">
        <v>113</v>
      </c>
      <c r="G6" s="5" t="s">
        <v>10</v>
      </c>
      <c r="H6" s="5">
        <v>20</v>
      </c>
      <c r="I6" s="6">
        <v>93</v>
      </c>
      <c r="J6" s="6">
        <f t="shared" si="0"/>
        <v>20</v>
      </c>
      <c r="K6" s="6">
        <v>25</v>
      </c>
      <c r="L6" s="28">
        <f t="shared" si="1"/>
        <v>1905</v>
      </c>
    </row>
    <row r="7" spans="1:12">
      <c r="A7" s="26">
        <v>4</v>
      </c>
      <c r="B7" s="9" t="s">
        <v>11</v>
      </c>
      <c r="C7" s="9" t="s">
        <v>140</v>
      </c>
      <c r="D7" s="9" t="s">
        <v>13</v>
      </c>
      <c r="E7" s="7" t="s">
        <v>132</v>
      </c>
      <c r="F7" s="5" t="s">
        <v>114</v>
      </c>
      <c r="G7" s="5" t="s">
        <v>14</v>
      </c>
      <c r="H7" s="5">
        <v>6</v>
      </c>
      <c r="I7" s="6">
        <v>93</v>
      </c>
      <c r="J7" s="6">
        <f t="shared" si="0"/>
        <v>6</v>
      </c>
      <c r="K7" s="6">
        <v>25</v>
      </c>
      <c r="L7" s="28">
        <f t="shared" si="1"/>
        <v>589</v>
      </c>
    </row>
    <row r="8" spans="1:12">
      <c r="A8" s="26">
        <v>5</v>
      </c>
      <c r="B8" s="9" t="s">
        <v>11</v>
      </c>
      <c r="C8" s="9" t="s">
        <v>141</v>
      </c>
      <c r="D8" s="9" t="s">
        <v>15</v>
      </c>
      <c r="E8" s="7" t="s">
        <v>132</v>
      </c>
      <c r="F8" s="5" t="s">
        <v>115</v>
      </c>
      <c r="G8" s="5" t="s">
        <v>8</v>
      </c>
      <c r="H8" s="5">
        <v>31</v>
      </c>
      <c r="I8" s="6">
        <v>71</v>
      </c>
      <c r="J8" s="6">
        <f t="shared" si="0"/>
        <v>31</v>
      </c>
      <c r="K8" s="6">
        <v>25</v>
      </c>
      <c r="L8" s="28">
        <f t="shared" si="1"/>
        <v>2257</v>
      </c>
    </row>
    <row r="9" spans="1:12">
      <c r="A9" s="26">
        <v>6</v>
      </c>
      <c r="B9" s="9" t="s">
        <v>11</v>
      </c>
      <c r="C9" s="9" t="s">
        <v>142</v>
      </c>
      <c r="D9" s="9" t="s">
        <v>16</v>
      </c>
      <c r="E9" s="7" t="s">
        <v>132</v>
      </c>
      <c r="F9" s="5" t="s">
        <v>111</v>
      </c>
      <c r="G9" s="5" t="s">
        <v>8</v>
      </c>
      <c r="H9" s="5">
        <v>2</v>
      </c>
      <c r="I9" s="6">
        <v>71</v>
      </c>
      <c r="J9" s="6">
        <f t="shared" si="0"/>
        <v>2</v>
      </c>
      <c r="K9" s="6">
        <v>25</v>
      </c>
      <c r="L9" s="28">
        <f t="shared" si="1"/>
        <v>169</v>
      </c>
    </row>
    <row r="10" spans="1:12">
      <c r="A10" s="26">
        <v>7</v>
      </c>
      <c r="B10" s="9" t="s">
        <v>17</v>
      </c>
      <c r="C10" s="9" t="s">
        <v>143</v>
      </c>
      <c r="D10" s="9" t="s">
        <v>18</v>
      </c>
      <c r="E10" s="7" t="s">
        <v>132</v>
      </c>
      <c r="F10" s="5" t="s">
        <v>116</v>
      </c>
      <c r="G10" s="5" t="s">
        <v>8</v>
      </c>
      <c r="H10" s="5">
        <v>4</v>
      </c>
      <c r="I10" s="6">
        <v>71</v>
      </c>
      <c r="J10" s="6">
        <f t="shared" si="0"/>
        <v>4</v>
      </c>
      <c r="K10" s="6">
        <v>25</v>
      </c>
      <c r="L10" s="28">
        <f t="shared" si="1"/>
        <v>313</v>
      </c>
    </row>
    <row r="11" spans="1:12">
      <c r="A11" s="26">
        <v>8</v>
      </c>
      <c r="B11" s="9" t="s">
        <v>17</v>
      </c>
      <c r="C11" s="9" t="s">
        <v>144</v>
      </c>
      <c r="D11" s="9" t="s">
        <v>19</v>
      </c>
      <c r="E11" s="7" t="s">
        <v>132</v>
      </c>
      <c r="F11" s="5" t="s">
        <v>117</v>
      </c>
      <c r="G11" s="5" t="s">
        <v>8</v>
      </c>
      <c r="H11" s="5">
        <v>4</v>
      </c>
      <c r="I11" s="6">
        <v>71</v>
      </c>
      <c r="J11" s="6">
        <f t="shared" si="0"/>
        <v>4</v>
      </c>
      <c r="K11" s="6">
        <v>25</v>
      </c>
      <c r="L11" s="28">
        <f t="shared" si="1"/>
        <v>313</v>
      </c>
    </row>
    <row r="12" spans="1:12">
      <c r="A12" s="26">
        <v>9</v>
      </c>
      <c r="B12" s="9" t="s">
        <v>20</v>
      </c>
      <c r="C12" s="9" t="s">
        <v>145</v>
      </c>
      <c r="D12" s="9" t="s">
        <v>21</v>
      </c>
      <c r="E12" s="7" t="s">
        <v>132</v>
      </c>
      <c r="F12" s="5" t="s">
        <v>118</v>
      </c>
      <c r="G12" s="5" t="s">
        <v>8</v>
      </c>
      <c r="H12" s="5">
        <v>2</v>
      </c>
      <c r="I12" s="6">
        <v>71</v>
      </c>
      <c r="J12" s="6">
        <f t="shared" si="0"/>
        <v>2</v>
      </c>
      <c r="K12" s="6">
        <v>25</v>
      </c>
      <c r="L12" s="28">
        <f t="shared" si="1"/>
        <v>169</v>
      </c>
    </row>
    <row r="13" spans="1:12">
      <c r="A13" s="26">
        <v>10</v>
      </c>
      <c r="B13" s="9" t="s">
        <v>20</v>
      </c>
      <c r="C13" s="9" t="s">
        <v>146</v>
      </c>
      <c r="D13" s="9" t="s">
        <v>22</v>
      </c>
      <c r="E13" s="7" t="s">
        <v>132</v>
      </c>
      <c r="F13" s="5" t="s">
        <v>113</v>
      </c>
      <c r="G13" s="5" t="s">
        <v>10</v>
      </c>
      <c r="H13" s="5">
        <v>5</v>
      </c>
      <c r="I13" s="6">
        <v>93</v>
      </c>
      <c r="J13" s="6">
        <f t="shared" si="0"/>
        <v>5</v>
      </c>
      <c r="K13" s="6">
        <v>25</v>
      </c>
      <c r="L13" s="28">
        <f t="shared" si="1"/>
        <v>495</v>
      </c>
    </row>
    <row r="14" spans="1:12">
      <c r="A14" s="26">
        <v>11</v>
      </c>
      <c r="B14" s="9" t="s">
        <v>20</v>
      </c>
      <c r="C14" s="9" t="s">
        <v>147</v>
      </c>
      <c r="D14" s="9" t="s">
        <v>23</v>
      </c>
      <c r="E14" s="7" t="s">
        <v>132</v>
      </c>
      <c r="F14" s="5" t="s">
        <v>119</v>
      </c>
      <c r="G14" s="5" t="s">
        <v>8</v>
      </c>
      <c r="H14" s="5">
        <v>2</v>
      </c>
      <c r="I14" s="6">
        <v>71</v>
      </c>
      <c r="J14" s="6">
        <f t="shared" si="0"/>
        <v>2</v>
      </c>
      <c r="K14" s="6">
        <v>25</v>
      </c>
      <c r="L14" s="28">
        <f t="shared" si="1"/>
        <v>169</v>
      </c>
    </row>
    <row r="15" spans="1:12">
      <c r="A15" s="26">
        <v>12</v>
      </c>
      <c r="B15" s="9" t="s">
        <v>20</v>
      </c>
      <c r="C15" s="9" t="s">
        <v>148</v>
      </c>
      <c r="D15" s="9" t="s">
        <v>24</v>
      </c>
      <c r="E15" s="7" t="s">
        <v>132</v>
      </c>
      <c r="F15" s="5" t="s">
        <v>114</v>
      </c>
      <c r="G15" s="5" t="s">
        <v>8</v>
      </c>
      <c r="H15" s="5">
        <v>2</v>
      </c>
      <c r="I15" s="6">
        <v>71</v>
      </c>
      <c r="J15" s="6">
        <f t="shared" si="0"/>
        <v>2</v>
      </c>
      <c r="K15" s="6">
        <v>25</v>
      </c>
      <c r="L15" s="28">
        <f t="shared" si="1"/>
        <v>169</v>
      </c>
    </row>
    <row r="16" spans="1:12">
      <c r="A16" s="26">
        <v>13</v>
      </c>
      <c r="B16" s="9" t="s">
        <v>20</v>
      </c>
      <c r="C16" s="9" t="s">
        <v>149</v>
      </c>
      <c r="D16" s="9" t="s">
        <v>25</v>
      </c>
      <c r="E16" s="7" t="s">
        <v>132</v>
      </c>
      <c r="F16" s="5" t="s">
        <v>116</v>
      </c>
      <c r="G16" s="5" t="s">
        <v>8</v>
      </c>
      <c r="H16" s="5">
        <v>1</v>
      </c>
      <c r="I16" s="6">
        <v>71</v>
      </c>
      <c r="J16" s="6">
        <f t="shared" si="0"/>
        <v>1</v>
      </c>
      <c r="K16" s="6">
        <v>25</v>
      </c>
      <c r="L16" s="28">
        <f t="shared" si="1"/>
        <v>97</v>
      </c>
    </row>
    <row r="17" spans="1:12">
      <c r="A17" s="26">
        <v>14</v>
      </c>
      <c r="B17" s="9" t="s">
        <v>20</v>
      </c>
      <c r="C17" s="9" t="s">
        <v>150</v>
      </c>
      <c r="D17" s="9" t="s">
        <v>26</v>
      </c>
      <c r="E17" s="7" t="s">
        <v>132</v>
      </c>
      <c r="F17" s="5" t="s">
        <v>115</v>
      </c>
      <c r="G17" s="5" t="s">
        <v>8</v>
      </c>
      <c r="H17" s="5">
        <v>5</v>
      </c>
      <c r="I17" s="6">
        <v>71</v>
      </c>
      <c r="J17" s="6">
        <f t="shared" si="0"/>
        <v>5</v>
      </c>
      <c r="K17" s="6">
        <v>25</v>
      </c>
      <c r="L17" s="28">
        <f t="shared" si="1"/>
        <v>385</v>
      </c>
    </row>
    <row r="18" spans="1:12">
      <c r="A18" s="26">
        <v>15</v>
      </c>
      <c r="B18" s="9" t="s">
        <v>20</v>
      </c>
      <c r="C18" s="9" t="s">
        <v>151</v>
      </c>
      <c r="D18" s="9" t="s">
        <v>27</v>
      </c>
      <c r="E18" s="7" t="s">
        <v>132</v>
      </c>
      <c r="F18" s="5" t="s">
        <v>120</v>
      </c>
      <c r="G18" s="5" t="s">
        <v>8</v>
      </c>
      <c r="H18" s="5">
        <v>2</v>
      </c>
      <c r="I18" s="6">
        <v>71</v>
      </c>
      <c r="J18" s="6">
        <f t="shared" si="0"/>
        <v>2</v>
      </c>
      <c r="K18" s="6">
        <v>25</v>
      </c>
      <c r="L18" s="28">
        <f t="shared" si="1"/>
        <v>169</v>
      </c>
    </row>
    <row r="19" spans="1:12">
      <c r="A19" s="26">
        <v>16</v>
      </c>
      <c r="B19" s="9" t="s">
        <v>20</v>
      </c>
      <c r="C19" s="9" t="s">
        <v>152</v>
      </c>
      <c r="D19" s="9" t="s">
        <v>28</v>
      </c>
      <c r="E19" s="7" t="s">
        <v>132</v>
      </c>
      <c r="F19" s="5" t="s">
        <v>119</v>
      </c>
      <c r="G19" s="5" t="s">
        <v>8</v>
      </c>
      <c r="H19" s="5">
        <v>3</v>
      </c>
      <c r="I19" s="6">
        <v>71</v>
      </c>
      <c r="J19" s="6">
        <f t="shared" si="0"/>
        <v>3</v>
      </c>
      <c r="K19" s="6">
        <v>25</v>
      </c>
      <c r="L19" s="28">
        <f t="shared" si="1"/>
        <v>241</v>
      </c>
    </row>
    <row r="20" spans="1:12">
      <c r="A20" s="26">
        <v>17</v>
      </c>
      <c r="B20" s="9" t="s">
        <v>20</v>
      </c>
      <c r="C20" s="9" t="s">
        <v>153</v>
      </c>
      <c r="D20" s="9" t="s">
        <v>29</v>
      </c>
      <c r="E20" s="7" t="s">
        <v>132</v>
      </c>
      <c r="F20" s="5" t="s">
        <v>111</v>
      </c>
      <c r="G20" s="5" t="s">
        <v>8</v>
      </c>
      <c r="H20" s="5">
        <v>1</v>
      </c>
      <c r="I20" s="6">
        <v>71</v>
      </c>
      <c r="J20" s="6">
        <f t="shared" si="0"/>
        <v>1</v>
      </c>
      <c r="K20" s="6">
        <v>25</v>
      </c>
      <c r="L20" s="28">
        <f t="shared" si="1"/>
        <v>97</v>
      </c>
    </row>
    <row r="21" spans="1:12">
      <c r="A21" s="26">
        <v>18</v>
      </c>
      <c r="B21" s="9" t="s">
        <v>20</v>
      </c>
      <c r="C21" s="9" t="s">
        <v>154</v>
      </c>
      <c r="D21" s="9" t="s">
        <v>30</v>
      </c>
      <c r="E21" s="7" t="s">
        <v>132</v>
      </c>
      <c r="F21" s="5" t="s">
        <v>113</v>
      </c>
      <c r="G21" s="8" t="s">
        <v>8</v>
      </c>
      <c r="H21" s="5">
        <v>4</v>
      </c>
      <c r="I21" s="6">
        <v>71</v>
      </c>
      <c r="J21" s="6">
        <f t="shared" si="0"/>
        <v>4</v>
      </c>
      <c r="K21" s="6">
        <v>25</v>
      </c>
      <c r="L21" s="28">
        <f t="shared" si="1"/>
        <v>313</v>
      </c>
    </row>
    <row r="22" spans="1:12">
      <c r="A22" s="26">
        <v>19</v>
      </c>
      <c r="B22" s="9" t="s">
        <v>20</v>
      </c>
      <c r="C22" s="9" t="s">
        <v>155</v>
      </c>
      <c r="D22" s="9" t="s">
        <v>31</v>
      </c>
      <c r="E22" s="7" t="s">
        <v>132</v>
      </c>
      <c r="F22" s="5" t="s">
        <v>116</v>
      </c>
      <c r="G22" s="5" t="s">
        <v>8</v>
      </c>
      <c r="H22" s="5">
        <v>1</v>
      </c>
      <c r="I22" s="6">
        <v>71</v>
      </c>
      <c r="J22" s="6">
        <f t="shared" si="0"/>
        <v>1</v>
      </c>
      <c r="K22" s="6">
        <v>25</v>
      </c>
      <c r="L22" s="28">
        <f t="shared" si="1"/>
        <v>97</v>
      </c>
    </row>
    <row r="23" spans="1:12">
      <c r="A23" s="26">
        <v>20</v>
      </c>
      <c r="B23" s="9" t="s">
        <v>20</v>
      </c>
      <c r="C23" s="9" t="s">
        <v>156</v>
      </c>
      <c r="D23" s="9" t="s">
        <v>32</v>
      </c>
      <c r="E23" s="7" t="s">
        <v>132</v>
      </c>
      <c r="F23" s="5" t="s">
        <v>112</v>
      </c>
      <c r="G23" s="5" t="s">
        <v>8</v>
      </c>
      <c r="H23" s="5">
        <v>2</v>
      </c>
      <c r="I23" s="6">
        <v>71</v>
      </c>
      <c r="J23" s="6">
        <f t="shared" si="0"/>
        <v>2</v>
      </c>
      <c r="K23" s="6">
        <v>25</v>
      </c>
      <c r="L23" s="28">
        <f t="shared" si="1"/>
        <v>169</v>
      </c>
    </row>
    <row r="24" spans="1:12">
      <c r="A24" s="26">
        <v>21</v>
      </c>
      <c r="B24" s="9" t="s">
        <v>20</v>
      </c>
      <c r="C24" s="9" t="s">
        <v>157</v>
      </c>
      <c r="D24" s="9" t="s">
        <v>33</v>
      </c>
      <c r="E24" s="7" t="s">
        <v>132</v>
      </c>
      <c r="F24" s="5" t="s">
        <v>112</v>
      </c>
      <c r="G24" s="5" t="s">
        <v>8</v>
      </c>
      <c r="H24" s="5">
        <v>2</v>
      </c>
      <c r="I24" s="6">
        <v>71</v>
      </c>
      <c r="J24" s="6">
        <f t="shared" si="0"/>
        <v>2</v>
      </c>
      <c r="K24" s="6">
        <v>25</v>
      </c>
      <c r="L24" s="28">
        <f t="shared" si="1"/>
        <v>169</v>
      </c>
    </row>
    <row r="25" spans="1:12">
      <c r="A25" s="26">
        <v>22</v>
      </c>
      <c r="B25" s="9" t="s">
        <v>20</v>
      </c>
      <c r="C25" s="9" t="s">
        <v>158</v>
      </c>
      <c r="D25" s="9" t="s">
        <v>34</v>
      </c>
      <c r="E25" s="7" t="s">
        <v>132</v>
      </c>
      <c r="F25" s="5" t="s">
        <v>121</v>
      </c>
      <c r="G25" s="5" t="s">
        <v>8</v>
      </c>
      <c r="H25" s="5">
        <v>1</v>
      </c>
      <c r="I25" s="6">
        <v>71</v>
      </c>
      <c r="J25" s="6">
        <f t="shared" si="0"/>
        <v>1</v>
      </c>
      <c r="K25" s="6">
        <v>25</v>
      </c>
      <c r="L25" s="28">
        <f t="shared" si="1"/>
        <v>97</v>
      </c>
    </row>
    <row r="26" spans="1:12">
      <c r="A26" s="26">
        <v>23</v>
      </c>
      <c r="B26" s="9" t="s">
        <v>35</v>
      </c>
      <c r="C26" s="9" t="s">
        <v>159</v>
      </c>
      <c r="D26" s="9" t="s">
        <v>36</v>
      </c>
      <c r="E26" s="7" t="s">
        <v>132</v>
      </c>
      <c r="F26" s="5" t="s">
        <v>122</v>
      </c>
      <c r="G26" s="5" t="s">
        <v>8</v>
      </c>
      <c r="H26" s="5">
        <v>3</v>
      </c>
      <c r="I26" s="6">
        <v>71</v>
      </c>
      <c r="J26" s="6">
        <f t="shared" si="0"/>
        <v>3</v>
      </c>
      <c r="K26" s="6">
        <v>25</v>
      </c>
      <c r="L26" s="28">
        <f t="shared" si="1"/>
        <v>241</v>
      </c>
    </row>
    <row r="27" spans="1:12">
      <c r="A27" s="26">
        <v>24</v>
      </c>
      <c r="B27" s="9" t="s">
        <v>35</v>
      </c>
      <c r="C27" s="9" t="s">
        <v>160</v>
      </c>
      <c r="D27" s="9" t="s">
        <v>37</v>
      </c>
      <c r="E27" s="7" t="s">
        <v>132</v>
      </c>
      <c r="F27" s="5" t="s">
        <v>123</v>
      </c>
      <c r="G27" s="5" t="s">
        <v>8</v>
      </c>
      <c r="H27" s="5">
        <v>2</v>
      </c>
      <c r="I27" s="6">
        <v>71</v>
      </c>
      <c r="J27" s="6">
        <f t="shared" si="0"/>
        <v>2</v>
      </c>
      <c r="K27" s="6">
        <v>25</v>
      </c>
      <c r="L27" s="28">
        <f t="shared" si="1"/>
        <v>169</v>
      </c>
    </row>
    <row r="28" spans="1:12">
      <c r="A28" s="26">
        <v>25</v>
      </c>
      <c r="B28" s="9" t="s">
        <v>35</v>
      </c>
      <c r="C28" s="9" t="s">
        <v>161</v>
      </c>
      <c r="D28" s="9" t="s">
        <v>38</v>
      </c>
      <c r="E28" s="7" t="s">
        <v>132</v>
      </c>
      <c r="F28" s="5" t="s">
        <v>123</v>
      </c>
      <c r="G28" s="5" t="s">
        <v>8</v>
      </c>
      <c r="H28" s="5">
        <v>1</v>
      </c>
      <c r="I28" s="6">
        <v>71</v>
      </c>
      <c r="J28" s="6">
        <f t="shared" si="0"/>
        <v>1</v>
      </c>
      <c r="K28" s="6">
        <v>25</v>
      </c>
      <c r="L28" s="28">
        <f t="shared" si="1"/>
        <v>97</v>
      </c>
    </row>
    <row r="29" spans="1:12">
      <c r="A29" s="26">
        <v>26</v>
      </c>
      <c r="B29" s="9" t="s">
        <v>35</v>
      </c>
      <c r="C29" s="9" t="s">
        <v>162</v>
      </c>
      <c r="D29" s="9" t="s">
        <v>39</v>
      </c>
      <c r="E29" s="7" t="s">
        <v>132</v>
      </c>
      <c r="F29" s="5" t="s">
        <v>114</v>
      </c>
      <c r="G29" s="5" t="s">
        <v>8</v>
      </c>
      <c r="H29" s="5">
        <v>1</v>
      </c>
      <c r="I29" s="6">
        <v>71</v>
      </c>
      <c r="J29" s="6">
        <f t="shared" si="0"/>
        <v>1</v>
      </c>
      <c r="K29" s="6">
        <v>25</v>
      </c>
      <c r="L29" s="28">
        <f t="shared" si="1"/>
        <v>97</v>
      </c>
    </row>
    <row r="30" spans="1:12">
      <c r="A30" s="26">
        <v>27</v>
      </c>
      <c r="B30" s="9" t="s">
        <v>35</v>
      </c>
      <c r="C30" s="9" t="s">
        <v>163</v>
      </c>
      <c r="D30" s="9" t="s">
        <v>40</v>
      </c>
      <c r="E30" s="7" t="s">
        <v>132</v>
      </c>
      <c r="F30" s="5" t="s">
        <v>114</v>
      </c>
      <c r="G30" s="5" t="s">
        <v>41</v>
      </c>
      <c r="H30" s="5">
        <v>5</v>
      </c>
      <c r="I30" s="6">
        <v>65.5</v>
      </c>
      <c r="J30" s="6">
        <f t="shared" si="0"/>
        <v>5</v>
      </c>
      <c r="K30" s="6">
        <v>25</v>
      </c>
      <c r="L30" s="28">
        <f t="shared" si="1"/>
        <v>357.5</v>
      </c>
    </row>
    <row r="31" spans="1:12">
      <c r="A31" s="26">
        <v>28</v>
      </c>
      <c r="B31" s="9" t="s">
        <v>42</v>
      </c>
      <c r="C31" s="9" t="s">
        <v>164</v>
      </c>
      <c r="D31" s="9" t="s">
        <v>43</v>
      </c>
      <c r="E31" s="7" t="s">
        <v>132</v>
      </c>
      <c r="F31" s="5" t="s">
        <v>124</v>
      </c>
      <c r="G31" s="5" t="s">
        <v>8</v>
      </c>
      <c r="H31" s="5">
        <v>1</v>
      </c>
      <c r="I31" s="6">
        <v>71</v>
      </c>
      <c r="J31" s="6">
        <f t="shared" si="0"/>
        <v>1</v>
      </c>
      <c r="K31" s="6">
        <v>25</v>
      </c>
      <c r="L31" s="28">
        <f t="shared" si="1"/>
        <v>97</v>
      </c>
    </row>
    <row r="32" spans="1:12">
      <c r="A32" s="26">
        <v>29</v>
      </c>
      <c r="B32" s="9" t="s">
        <v>42</v>
      </c>
      <c r="C32" s="9" t="s">
        <v>165</v>
      </c>
      <c r="D32" s="9" t="s">
        <v>44</v>
      </c>
      <c r="E32" s="7" t="s">
        <v>132</v>
      </c>
      <c r="F32" s="5" t="s">
        <v>111</v>
      </c>
      <c r="G32" s="5" t="s">
        <v>8</v>
      </c>
      <c r="H32" s="5">
        <v>7</v>
      </c>
      <c r="I32" s="6">
        <v>71</v>
      </c>
      <c r="J32" s="6">
        <f t="shared" si="0"/>
        <v>7</v>
      </c>
      <c r="K32" s="6">
        <v>25</v>
      </c>
      <c r="L32" s="28">
        <f t="shared" si="1"/>
        <v>529</v>
      </c>
    </row>
    <row r="33" spans="1:12">
      <c r="A33" s="26">
        <v>30</v>
      </c>
      <c r="B33" s="9" t="s">
        <v>42</v>
      </c>
      <c r="C33" s="9" t="s">
        <v>166</v>
      </c>
      <c r="D33" s="9" t="s">
        <v>45</v>
      </c>
      <c r="E33" s="7" t="s">
        <v>132</v>
      </c>
      <c r="F33" s="5" t="s">
        <v>125</v>
      </c>
      <c r="G33" s="5" t="s">
        <v>8</v>
      </c>
      <c r="H33" s="5">
        <v>15</v>
      </c>
      <c r="I33" s="6">
        <v>71</v>
      </c>
      <c r="J33" s="6">
        <f t="shared" si="0"/>
        <v>15</v>
      </c>
      <c r="K33" s="6">
        <v>25</v>
      </c>
      <c r="L33" s="28">
        <f t="shared" si="1"/>
        <v>1105</v>
      </c>
    </row>
    <row r="34" spans="1:12">
      <c r="A34" s="26">
        <v>31</v>
      </c>
      <c r="B34" s="9" t="s">
        <v>46</v>
      </c>
      <c r="C34" s="9" t="s">
        <v>167</v>
      </c>
      <c r="D34" s="9" t="s">
        <v>47</v>
      </c>
      <c r="E34" s="7" t="s">
        <v>132</v>
      </c>
      <c r="F34" s="5" t="s">
        <v>116</v>
      </c>
      <c r="G34" s="5" t="s">
        <v>8</v>
      </c>
      <c r="H34" s="5">
        <v>1</v>
      </c>
      <c r="I34" s="6">
        <v>71</v>
      </c>
      <c r="J34" s="6">
        <f t="shared" si="0"/>
        <v>1</v>
      </c>
      <c r="K34" s="6">
        <v>25</v>
      </c>
      <c r="L34" s="28">
        <f t="shared" si="1"/>
        <v>97</v>
      </c>
    </row>
    <row r="35" spans="1:12">
      <c r="A35" s="26">
        <v>32</v>
      </c>
      <c r="B35" s="9" t="s">
        <v>46</v>
      </c>
      <c r="C35" s="9" t="s">
        <v>168</v>
      </c>
      <c r="D35" s="9" t="s">
        <v>48</v>
      </c>
      <c r="E35" s="7" t="s">
        <v>132</v>
      </c>
      <c r="F35" s="5" t="s">
        <v>116</v>
      </c>
      <c r="G35" s="5" t="s">
        <v>8</v>
      </c>
      <c r="H35" s="5">
        <v>8</v>
      </c>
      <c r="I35" s="6">
        <v>71</v>
      </c>
      <c r="J35" s="6">
        <f t="shared" si="0"/>
        <v>8</v>
      </c>
      <c r="K35" s="6">
        <v>25</v>
      </c>
      <c r="L35" s="28">
        <f t="shared" si="1"/>
        <v>601</v>
      </c>
    </row>
    <row r="36" spans="1:12">
      <c r="A36" s="26">
        <v>33</v>
      </c>
      <c r="B36" s="9" t="s">
        <v>49</v>
      </c>
      <c r="C36" s="9" t="s">
        <v>169</v>
      </c>
      <c r="D36" s="9" t="s">
        <v>50</v>
      </c>
      <c r="E36" s="7" t="s">
        <v>132</v>
      </c>
      <c r="F36" s="5" t="s">
        <v>111</v>
      </c>
      <c r="G36" s="5" t="s">
        <v>8</v>
      </c>
      <c r="H36" s="5">
        <v>3</v>
      </c>
      <c r="I36" s="6">
        <v>71</v>
      </c>
      <c r="J36" s="6">
        <f t="shared" si="0"/>
        <v>3</v>
      </c>
      <c r="K36" s="6">
        <v>25</v>
      </c>
      <c r="L36" s="28">
        <f t="shared" si="1"/>
        <v>241</v>
      </c>
    </row>
    <row r="37" spans="1:12">
      <c r="A37" s="26">
        <v>34</v>
      </c>
      <c r="B37" s="9" t="s">
        <v>49</v>
      </c>
      <c r="C37" s="9" t="s">
        <v>170</v>
      </c>
      <c r="D37" s="9" t="s">
        <v>51</v>
      </c>
      <c r="E37" s="7" t="s">
        <v>132</v>
      </c>
      <c r="F37" s="5" t="s">
        <v>114</v>
      </c>
      <c r="G37" s="5" t="s">
        <v>8</v>
      </c>
      <c r="H37" s="5">
        <v>12</v>
      </c>
      <c r="I37" s="6">
        <v>71</v>
      </c>
      <c r="J37" s="6">
        <f t="shared" si="0"/>
        <v>12</v>
      </c>
      <c r="K37" s="6">
        <v>25</v>
      </c>
      <c r="L37" s="28">
        <f t="shared" si="1"/>
        <v>889</v>
      </c>
    </row>
    <row r="38" spans="1:12">
      <c r="A38" s="26">
        <v>35</v>
      </c>
      <c r="B38" s="9" t="s">
        <v>49</v>
      </c>
      <c r="C38" s="9" t="s">
        <v>171</v>
      </c>
      <c r="D38" s="9" t="s">
        <v>52</v>
      </c>
      <c r="E38" s="7" t="s">
        <v>132</v>
      </c>
      <c r="F38" s="5" t="s">
        <v>115</v>
      </c>
      <c r="G38" s="5" t="s">
        <v>10</v>
      </c>
      <c r="H38" s="5">
        <v>13</v>
      </c>
      <c r="I38" s="6">
        <v>93</v>
      </c>
      <c r="J38" s="6">
        <f t="shared" si="0"/>
        <v>13</v>
      </c>
      <c r="K38" s="6">
        <v>25</v>
      </c>
      <c r="L38" s="28">
        <f t="shared" si="1"/>
        <v>1247</v>
      </c>
    </row>
    <row r="39" spans="1:12">
      <c r="A39" s="26">
        <v>36</v>
      </c>
      <c r="B39" s="9" t="s">
        <v>53</v>
      </c>
      <c r="C39" s="9" t="s">
        <v>172</v>
      </c>
      <c r="D39" s="9" t="s">
        <v>54</v>
      </c>
      <c r="E39" s="7" t="s">
        <v>132</v>
      </c>
      <c r="F39" s="5" t="s">
        <v>126</v>
      </c>
      <c r="G39" s="5" t="s">
        <v>8</v>
      </c>
      <c r="H39" s="5">
        <v>9</v>
      </c>
      <c r="I39" s="6">
        <v>71</v>
      </c>
      <c r="J39" s="6">
        <f t="shared" si="0"/>
        <v>9</v>
      </c>
      <c r="K39" s="6">
        <v>25</v>
      </c>
      <c r="L39" s="28">
        <f t="shared" si="1"/>
        <v>673</v>
      </c>
    </row>
    <row r="40" spans="1:12">
      <c r="A40" s="26">
        <v>37</v>
      </c>
      <c r="B40" s="9" t="s">
        <v>53</v>
      </c>
      <c r="C40" s="9" t="s">
        <v>173</v>
      </c>
      <c r="D40" s="9" t="s">
        <v>55</v>
      </c>
      <c r="E40" s="7" t="s">
        <v>132</v>
      </c>
      <c r="F40" s="5" t="s">
        <v>127</v>
      </c>
      <c r="G40" s="5" t="s">
        <v>8</v>
      </c>
      <c r="H40" s="5">
        <v>7</v>
      </c>
      <c r="I40" s="6">
        <v>71</v>
      </c>
      <c r="J40" s="6">
        <f t="shared" si="0"/>
        <v>7</v>
      </c>
      <c r="K40" s="6">
        <v>25</v>
      </c>
      <c r="L40" s="28">
        <f t="shared" si="1"/>
        <v>529</v>
      </c>
    </row>
    <row r="41" spans="1:12">
      <c r="A41" s="26">
        <v>38</v>
      </c>
      <c r="B41" s="9" t="s">
        <v>53</v>
      </c>
      <c r="C41" s="9" t="s">
        <v>174</v>
      </c>
      <c r="D41" s="9" t="s">
        <v>56</v>
      </c>
      <c r="E41" s="7" t="s">
        <v>132</v>
      </c>
      <c r="F41" s="5" t="s">
        <v>126</v>
      </c>
      <c r="G41" s="5" t="s">
        <v>8</v>
      </c>
      <c r="H41" s="5">
        <v>1</v>
      </c>
      <c r="I41" s="6">
        <v>71</v>
      </c>
      <c r="J41" s="6">
        <f t="shared" si="0"/>
        <v>1</v>
      </c>
      <c r="K41" s="6">
        <v>25</v>
      </c>
      <c r="L41" s="28">
        <f t="shared" si="1"/>
        <v>97</v>
      </c>
    </row>
    <row r="42" spans="1:12">
      <c r="A42" s="26">
        <v>39</v>
      </c>
      <c r="B42" s="9" t="s">
        <v>53</v>
      </c>
      <c r="C42" s="9" t="s">
        <v>175</v>
      </c>
      <c r="D42" s="9" t="s">
        <v>57</v>
      </c>
      <c r="E42" s="7" t="s">
        <v>132</v>
      </c>
      <c r="F42" s="5" t="s">
        <v>128</v>
      </c>
      <c r="G42" s="5" t="s">
        <v>8</v>
      </c>
      <c r="H42" s="5">
        <v>1</v>
      </c>
      <c r="I42" s="6">
        <v>71</v>
      </c>
      <c r="J42" s="6">
        <f t="shared" si="0"/>
        <v>1</v>
      </c>
      <c r="K42" s="6">
        <v>25</v>
      </c>
      <c r="L42" s="28">
        <f t="shared" si="1"/>
        <v>97</v>
      </c>
    </row>
    <row r="43" spans="1:12">
      <c r="A43" s="26">
        <v>40</v>
      </c>
      <c r="B43" s="9" t="s">
        <v>53</v>
      </c>
      <c r="C43" s="9" t="s">
        <v>176</v>
      </c>
      <c r="D43" s="9" t="s">
        <v>58</v>
      </c>
      <c r="E43" s="7" t="s">
        <v>132</v>
      </c>
      <c r="F43" s="5" t="s">
        <v>115</v>
      </c>
      <c r="G43" s="5" t="s">
        <v>8</v>
      </c>
      <c r="H43" s="5">
        <v>1</v>
      </c>
      <c r="I43" s="6">
        <v>71</v>
      </c>
      <c r="J43" s="6">
        <f t="shared" si="0"/>
        <v>1</v>
      </c>
      <c r="K43" s="6">
        <v>25</v>
      </c>
      <c r="L43" s="28">
        <f t="shared" si="1"/>
        <v>97</v>
      </c>
    </row>
    <row r="44" spans="1:12">
      <c r="A44" s="26">
        <v>41</v>
      </c>
      <c r="B44" s="9" t="s">
        <v>53</v>
      </c>
      <c r="C44" s="9" t="s">
        <v>177</v>
      </c>
      <c r="D44" s="9" t="s">
        <v>59</v>
      </c>
      <c r="E44" s="7" t="s">
        <v>132</v>
      </c>
      <c r="F44" s="5" t="s">
        <v>116</v>
      </c>
      <c r="G44" s="5" t="s">
        <v>8</v>
      </c>
      <c r="H44" s="5">
        <v>1</v>
      </c>
      <c r="I44" s="6">
        <v>71</v>
      </c>
      <c r="J44" s="6">
        <f t="shared" si="0"/>
        <v>1</v>
      </c>
      <c r="K44" s="6">
        <v>25</v>
      </c>
      <c r="L44" s="28">
        <f t="shared" si="1"/>
        <v>97</v>
      </c>
    </row>
    <row r="45" spans="1:12">
      <c r="A45" s="26">
        <v>42</v>
      </c>
      <c r="B45" s="9" t="s">
        <v>60</v>
      </c>
      <c r="C45" s="9" t="s">
        <v>178</v>
      </c>
      <c r="D45" s="9" t="s">
        <v>61</v>
      </c>
      <c r="E45" s="7" t="s">
        <v>132</v>
      </c>
      <c r="F45" s="5" t="s">
        <v>116</v>
      </c>
      <c r="G45" s="5" t="s">
        <v>8</v>
      </c>
      <c r="H45" s="5">
        <v>10</v>
      </c>
      <c r="I45" s="6">
        <v>71</v>
      </c>
      <c r="J45" s="6">
        <f t="shared" si="0"/>
        <v>10</v>
      </c>
      <c r="K45" s="6">
        <v>25</v>
      </c>
      <c r="L45" s="28">
        <f t="shared" si="1"/>
        <v>745</v>
      </c>
    </row>
    <row r="46" spans="1:12">
      <c r="A46" s="26">
        <v>43</v>
      </c>
      <c r="B46" s="9" t="s">
        <v>62</v>
      </c>
      <c r="C46" s="9" t="s">
        <v>179</v>
      </c>
      <c r="D46" s="9" t="s">
        <v>63</v>
      </c>
      <c r="E46" s="7" t="s">
        <v>132</v>
      </c>
      <c r="F46" s="5" t="s">
        <v>112</v>
      </c>
      <c r="G46" s="5" t="s">
        <v>8</v>
      </c>
      <c r="H46" s="5">
        <v>4</v>
      </c>
      <c r="I46" s="6">
        <v>71</v>
      </c>
      <c r="J46" s="6">
        <f t="shared" si="0"/>
        <v>4</v>
      </c>
      <c r="K46" s="6">
        <v>25</v>
      </c>
      <c r="L46" s="28">
        <f t="shared" si="1"/>
        <v>313</v>
      </c>
    </row>
    <row r="47" spans="1:12">
      <c r="A47" s="26">
        <v>44</v>
      </c>
      <c r="B47" s="9" t="s">
        <v>62</v>
      </c>
      <c r="C47" s="9" t="s">
        <v>180</v>
      </c>
      <c r="D47" s="9" t="s">
        <v>64</v>
      </c>
      <c r="E47" s="7" t="s">
        <v>132</v>
      </c>
      <c r="F47" s="5" t="s">
        <v>120</v>
      </c>
      <c r="G47" s="5" t="s">
        <v>10</v>
      </c>
      <c r="H47" s="5">
        <v>1</v>
      </c>
      <c r="I47" s="6">
        <v>93</v>
      </c>
      <c r="J47" s="6">
        <f t="shared" si="0"/>
        <v>1</v>
      </c>
      <c r="K47" s="6">
        <v>25</v>
      </c>
      <c r="L47" s="28">
        <f t="shared" si="1"/>
        <v>119</v>
      </c>
    </row>
    <row r="48" spans="1:12">
      <c r="A48" s="26">
        <v>45</v>
      </c>
      <c r="B48" s="9" t="s">
        <v>62</v>
      </c>
      <c r="C48" s="9" t="s">
        <v>181</v>
      </c>
      <c r="D48" s="9" t="s">
        <v>65</v>
      </c>
      <c r="E48" s="7" t="s">
        <v>132</v>
      </c>
      <c r="F48" s="5" t="s">
        <v>123</v>
      </c>
      <c r="G48" s="5" t="s">
        <v>8</v>
      </c>
      <c r="H48" s="5">
        <v>1</v>
      </c>
      <c r="I48" s="6">
        <v>71</v>
      </c>
      <c r="J48" s="6">
        <f t="shared" si="0"/>
        <v>1</v>
      </c>
      <c r="K48" s="6">
        <v>25</v>
      </c>
      <c r="L48" s="28">
        <f t="shared" si="1"/>
        <v>97</v>
      </c>
    </row>
    <row r="49" spans="1:12">
      <c r="A49" s="26">
        <v>46</v>
      </c>
      <c r="B49" s="9" t="s">
        <v>62</v>
      </c>
      <c r="C49" s="9" t="s">
        <v>182</v>
      </c>
      <c r="D49" s="9" t="s">
        <v>66</v>
      </c>
      <c r="E49" s="7" t="s">
        <v>132</v>
      </c>
      <c r="F49" s="5" t="s">
        <v>117</v>
      </c>
      <c r="G49" s="5" t="s">
        <v>8</v>
      </c>
      <c r="H49" s="5">
        <v>2</v>
      </c>
      <c r="I49" s="6">
        <v>71</v>
      </c>
      <c r="J49" s="6">
        <f t="shared" si="0"/>
        <v>2</v>
      </c>
      <c r="K49" s="6">
        <v>25</v>
      </c>
      <c r="L49" s="28">
        <f t="shared" si="1"/>
        <v>169</v>
      </c>
    </row>
    <row r="50" spans="1:12">
      <c r="A50" s="26">
        <v>47</v>
      </c>
      <c r="B50" s="9" t="s">
        <v>62</v>
      </c>
      <c r="C50" s="9" t="s">
        <v>183</v>
      </c>
      <c r="D50" s="9" t="s">
        <v>67</v>
      </c>
      <c r="E50" s="7" t="s">
        <v>132</v>
      </c>
      <c r="F50" s="5" t="s">
        <v>129</v>
      </c>
      <c r="G50" s="5" t="s">
        <v>41</v>
      </c>
      <c r="H50" s="5">
        <v>1</v>
      </c>
      <c r="I50" s="6">
        <v>65.5</v>
      </c>
      <c r="J50" s="6">
        <f t="shared" si="0"/>
        <v>1</v>
      </c>
      <c r="K50" s="6">
        <v>25</v>
      </c>
      <c r="L50" s="28">
        <f t="shared" si="1"/>
        <v>91.5</v>
      </c>
    </row>
    <row r="51" spans="1:12">
      <c r="A51" s="26">
        <v>48</v>
      </c>
      <c r="B51" s="9" t="s">
        <v>62</v>
      </c>
      <c r="C51" s="9" t="s">
        <v>184</v>
      </c>
      <c r="D51" s="9" t="s">
        <v>68</v>
      </c>
      <c r="E51" s="7" t="s">
        <v>132</v>
      </c>
      <c r="F51" s="5" t="s">
        <v>125</v>
      </c>
      <c r="G51" s="5" t="s">
        <v>8</v>
      </c>
      <c r="H51" s="5">
        <v>1</v>
      </c>
      <c r="I51" s="6">
        <v>71</v>
      </c>
      <c r="J51" s="6">
        <f t="shared" si="0"/>
        <v>1</v>
      </c>
      <c r="K51" s="6">
        <v>25</v>
      </c>
      <c r="L51" s="28">
        <f t="shared" si="1"/>
        <v>97</v>
      </c>
    </row>
    <row r="52" spans="1:12">
      <c r="A52" s="26">
        <v>49</v>
      </c>
      <c r="B52" s="9" t="s">
        <v>62</v>
      </c>
      <c r="C52" s="9" t="s">
        <v>185</v>
      </c>
      <c r="D52" s="9" t="s">
        <v>69</v>
      </c>
      <c r="E52" s="7" t="s">
        <v>132</v>
      </c>
      <c r="F52" s="5" t="s">
        <v>118</v>
      </c>
      <c r="G52" s="5" t="s">
        <v>14</v>
      </c>
      <c r="H52" s="5">
        <v>1</v>
      </c>
      <c r="I52" s="6">
        <v>93</v>
      </c>
      <c r="J52" s="6">
        <f t="shared" si="0"/>
        <v>1</v>
      </c>
      <c r="K52" s="6">
        <v>25</v>
      </c>
      <c r="L52" s="28">
        <f t="shared" si="1"/>
        <v>119</v>
      </c>
    </row>
    <row r="53" spans="1:12">
      <c r="A53" s="26">
        <v>50</v>
      </c>
      <c r="B53" s="9" t="s">
        <v>62</v>
      </c>
      <c r="C53" s="9" t="s">
        <v>186</v>
      </c>
      <c r="D53" s="9" t="s">
        <v>70</v>
      </c>
      <c r="E53" s="7" t="s">
        <v>132</v>
      </c>
      <c r="F53" s="5" t="s">
        <v>129</v>
      </c>
      <c r="G53" s="5" t="s">
        <v>8</v>
      </c>
      <c r="H53" s="5">
        <v>6</v>
      </c>
      <c r="I53" s="6">
        <v>71</v>
      </c>
      <c r="J53" s="6">
        <f t="shared" si="0"/>
        <v>6</v>
      </c>
      <c r="K53" s="6">
        <v>25</v>
      </c>
      <c r="L53" s="28">
        <f t="shared" si="1"/>
        <v>457</v>
      </c>
    </row>
    <row r="54" spans="1:12">
      <c r="A54" s="26">
        <v>51</v>
      </c>
      <c r="B54" s="9" t="s">
        <v>71</v>
      </c>
      <c r="C54" s="9" t="s">
        <v>187</v>
      </c>
      <c r="D54" s="9" t="s">
        <v>72</v>
      </c>
      <c r="E54" s="7" t="s">
        <v>132</v>
      </c>
      <c r="F54" s="5" t="s">
        <v>114</v>
      </c>
      <c r="G54" s="5" t="s">
        <v>41</v>
      </c>
      <c r="H54" s="5">
        <v>5</v>
      </c>
      <c r="I54" s="6">
        <v>65.5</v>
      </c>
      <c r="J54" s="6">
        <f t="shared" si="0"/>
        <v>5</v>
      </c>
      <c r="K54" s="6">
        <v>25</v>
      </c>
      <c r="L54" s="28">
        <f t="shared" si="1"/>
        <v>357.5</v>
      </c>
    </row>
    <row r="55" spans="1:12">
      <c r="A55" s="26">
        <v>52</v>
      </c>
      <c r="B55" s="9" t="s">
        <v>71</v>
      </c>
      <c r="C55" s="9" t="s">
        <v>188</v>
      </c>
      <c r="D55" s="9" t="s">
        <v>73</v>
      </c>
      <c r="E55" s="7" t="s">
        <v>132</v>
      </c>
      <c r="F55" s="5" t="s">
        <v>115</v>
      </c>
      <c r="G55" s="5" t="s">
        <v>8</v>
      </c>
      <c r="H55" s="5">
        <v>8</v>
      </c>
      <c r="I55" s="6">
        <v>71</v>
      </c>
      <c r="J55" s="6">
        <f t="shared" si="0"/>
        <v>8</v>
      </c>
      <c r="K55" s="6">
        <v>25</v>
      </c>
      <c r="L55" s="28">
        <f t="shared" si="1"/>
        <v>601</v>
      </c>
    </row>
    <row r="56" spans="1:12">
      <c r="A56" s="26">
        <v>53</v>
      </c>
      <c r="B56" s="9" t="s">
        <v>74</v>
      </c>
      <c r="C56" s="9" t="s">
        <v>189</v>
      </c>
      <c r="D56" s="9" t="s">
        <v>75</v>
      </c>
      <c r="E56" s="7" t="s">
        <v>132</v>
      </c>
      <c r="F56" s="5" t="s">
        <v>116</v>
      </c>
      <c r="G56" s="5" t="s">
        <v>8</v>
      </c>
      <c r="H56" s="5">
        <v>4</v>
      </c>
      <c r="I56" s="6">
        <v>71</v>
      </c>
      <c r="J56" s="6">
        <f t="shared" si="0"/>
        <v>4</v>
      </c>
      <c r="K56" s="6">
        <v>25</v>
      </c>
      <c r="L56" s="28">
        <f t="shared" si="1"/>
        <v>313</v>
      </c>
    </row>
    <row r="57" spans="1:12">
      <c r="A57" s="26">
        <v>54</v>
      </c>
      <c r="B57" s="9" t="s">
        <v>74</v>
      </c>
      <c r="C57" s="9" t="s">
        <v>190</v>
      </c>
      <c r="D57" s="9" t="s">
        <v>76</v>
      </c>
      <c r="E57" s="7" t="s">
        <v>132</v>
      </c>
      <c r="F57" s="5" t="s">
        <v>112</v>
      </c>
      <c r="G57" s="5" t="s">
        <v>10</v>
      </c>
      <c r="H57" s="5">
        <v>1</v>
      </c>
      <c r="I57" s="6">
        <v>93</v>
      </c>
      <c r="J57" s="6">
        <f t="shared" si="0"/>
        <v>1</v>
      </c>
      <c r="K57" s="6">
        <v>25</v>
      </c>
      <c r="L57" s="28">
        <f t="shared" si="1"/>
        <v>119</v>
      </c>
    </row>
    <row r="58" spans="1:12">
      <c r="A58" s="26">
        <v>55</v>
      </c>
      <c r="B58" s="9" t="s">
        <v>74</v>
      </c>
      <c r="C58" s="9" t="s">
        <v>191</v>
      </c>
      <c r="D58" s="9" t="s">
        <v>77</v>
      </c>
      <c r="E58" s="7" t="s">
        <v>132</v>
      </c>
      <c r="F58" s="5" t="s">
        <v>115</v>
      </c>
      <c r="G58" s="5" t="s">
        <v>8</v>
      </c>
      <c r="H58" s="5">
        <v>10</v>
      </c>
      <c r="I58" s="6">
        <v>71</v>
      </c>
      <c r="J58" s="6">
        <f t="shared" si="0"/>
        <v>10</v>
      </c>
      <c r="K58" s="6">
        <v>25</v>
      </c>
      <c r="L58" s="28">
        <f t="shared" si="1"/>
        <v>745</v>
      </c>
    </row>
    <row r="59" spans="1:12">
      <c r="A59" s="26">
        <v>56</v>
      </c>
      <c r="B59" s="9" t="s">
        <v>74</v>
      </c>
      <c r="C59" s="9" t="s">
        <v>192</v>
      </c>
      <c r="D59" s="9" t="s">
        <v>78</v>
      </c>
      <c r="E59" s="7" t="s">
        <v>132</v>
      </c>
      <c r="F59" s="5" t="s">
        <v>130</v>
      </c>
      <c r="G59" s="5" t="s">
        <v>8</v>
      </c>
      <c r="H59" s="5">
        <v>3</v>
      </c>
      <c r="I59" s="6">
        <v>71</v>
      </c>
      <c r="J59" s="6">
        <f t="shared" si="0"/>
        <v>3</v>
      </c>
      <c r="K59" s="6">
        <v>25</v>
      </c>
      <c r="L59" s="28">
        <f t="shared" si="1"/>
        <v>241</v>
      </c>
    </row>
    <row r="60" spans="1:12">
      <c r="A60" s="26">
        <v>57</v>
      </c>
      <c r="B60" s="9" t="s">
        <v>79</v>
      </c>
      <c r="C60" s="9" t="s">
        <v>193</v>
      </c>
      <c r="D60" s="9" t="s">
        <v>80</v>
      </c>
      <c r="E60" s="7" t="s">
        <v>132</v>
      </c>
      <c r="F60" s="5" t="s">
        <v>115</v>
      </c>
      <c r="G60" s="5" t="s">
        <v>8</v>
      </c>
      <c r="H60" s="5">
        <v>1</v>
      </c>
      <c r="I60" s="6">
        <v>71</v>
      </c>
      <c r="J60" s="6">
        <f t="shared" si="0"/>
        <v>1</v>
      </c>
      <c r="K60" s="6">
        <v>25</v>
      </c>
      <c r="L60" s="28">
        <f t="shared" si="1"/>
        <v>97</v>
      </c>
    </row>
    <row r="61" spans="1:12">
      <c r="A61" s="26">
        <v>58</v>
      </c>
      <c r="B61" s="9" t="s">
        <v>81</v>
      </c>
      <c r="C61" s="9" t="s">
        <v>194</v>
      </c>
      <c r="D61" s="9" t="s">
        <v>82</v>
      </c>
      <c r="E61" s="7" t="s">
        <v>132</v>
      </c>
      <c r="F61" s="5" t="s">
        <v>114</v>
      </c>
      <c r="G61" s="5" t="s">
        <v>8</v>
      </c>
      <c r="H61" s="5">
        <v>15</v>
      </c>
      <c r="I61" s="6">
        <v>71</v>
      </c>
      <c r="J61" s="6">
        <f t="shared" si="0"/>
        <v>15</v>
      </c>
      <c r="K61" s="6">
        <v>25</v>
      </c>
      <c r="L61" s="28">
        <f t="shared" si="1"/>
        <v>1105</v>
      </c>
    </row>
    <row r="62" spans="1:12">
      <c r="A62" s="26">
        <v>59</v>
      </c>
      <c r="B62" s="9" t="s">
        <v>81</v>
      </c>
      <c r="C62" s="9" t="s">
        <v>195</v>
      </c>
      <c r="D62" s="9" t="s">
        <v>83</v>
      </c>
      <c r="E62" s="7" t="s">
        <v>132</v>
      </c>
      <c r="F62" s="5" t="s">
        <v>113</v>
      </c>
      <c r="G62" s="5" t="s">
        <v>10</v>
      </c>
      <c r="H62" s="5">
        <v>11</v>
      </c>
      <c r="I62" s="6">
        <v>93</v>
      </c>
      <c r="J62" s="6">
        <f t="shared" si="0"/>
        <v>11</v>
      </c>
      <c r="K62" s="6">
        <v>25</v>
      </c>
      <c r="L62" s="28">
        <f t="shared" si="1"/>
        <v>1059</v>
      </c>
    </row>
    <row r="63" spans="1:12">
      <c r="A63" s="26">
        <v>60</v>
      </c>
      <c r="B63" s="9" t="s">
        <v>81</v>
      </c>
      <c r="C63" s="9" t="s">
        <v>196</v>
      </c>
      <c r="D63" s="9" t="s">
        <v>84</v>
      </c>
      <c r="E63" s="7" t="s">
        <v>132</v>
      </c>
      <c r="F63" s="5" t="s">
        <v>116</v>
      </c>
      <c r="G63" s="5" t="s">
        <v>8</v>
      </c>
      <c r="H63" s="5">
        <v>7</v>
      </c>
      <c r="I63" s="6">
        <v>71</v>
      </c>
      <c r="J63" s="6">
        <f t="shared" si="0"/>
        <v>7</v>
      </c>
      <c r="K63" s="6">
        <v>25</v>
      </c>
      <c r="L63" s="28">
        <f t="shared" si="1"/>
        <v>529</v>
      </c>
    </row>
    <row r="64" spans="1:12">
      <c r="A64" s="26">
        <v>61</v>
      </c>
      <c r="B64" s="9" t="s">
        <v>81</v>
      </c>
      <c r="C64" s="9" t="s">
        <v>197</v>
      </c>
      <c r="D64" s="9" t="s">
        <v>85</v>
      </c>
      <c r="E64" s="7" t="s">
        <v>132</v>
      </c>
      <c r="F64" s="5" t="s">
        <v>131</v>
      </c>
      <c r="G64" s="5" t="s">
        <v>8</v>
      </c>
      <c r="H64" s="5">
        <v>1</v>
      </c>
      <c r="I64" s="6">
        <v>71</v>
      </c>
      <c r="J64" s="6">
        <f t="shared" si="0"/>
        <v>1</v>
      </c>
      <c r="K64" s="6">
        <v>25</v>
      </c>
      <c r="L64" s="28">
        <f t="shared" si="1"/>
        <v>97</v>
      </c>
    </row>
    <row r="65" spans="1:12">
      <c r="A65" s="26">
        <v>62</v>
      </c>
      <c r="B65" s="9" t="s">
        <v>81</v>
      </c>
      <c r="C65" s="9" t="s">
        <v>198</v>
      </c>
      <c r="D65" s="9" t="s">
        <v>86</v>
      </c>
      <c r="E65" s="7" t="s">
        <v>132</v>
      </c>
      <c r="F65" s="5" t="s">
        <v>119</v>
      </c>
      <c r="G65" s="5" t="s">
        <v>8</v>
      </c>
      <c r="H65" s="5">
        <v>6</v>
      </c>
      <c r="I65" s="6">
        <v>71</v>
      </c>
      <c r="J65" s="6">
        <f t="shared" si="0"/>
        <v>6</v>
      </c>
      <c r="K65" s="6">
        <v>25</v>
      </c>
      <c r="L65" s="28">
        <f t="shared" si="1"/>
        <v>457</v>
      </c>
    </row>
    <row r="66" spans="1:12">
      <c r="A66" s="26">
        <v>63</v>
      </c>
      <c r="B66" s="9" t="s">
        <v>87</v>
      </c>
      <c r="C66" s="9" t="s">
        <v>199</v>
      </c>
      <c r="D66" s="9" t="s">
        <v>88</v>
      </c>
      <c r="E66" s="7" t="s">
        <v>132</v>
      </c>
      <c r="F66" s="5" t="s">
        <v>124</v>
      </c>
      <c r="G66" s="5" t="s">
        <v>8</v>
      </c>
      <c r="H66" s="5">
        <v>5</v>
      </c>
      <c r="I66" s="6">
        <v>71</v>
      </c>
      <c r="J66" s="6">
        <f t="shared" si="0"/>
        <v>5</v>
      </c>
      <c r="K66" s="6">
        <v>25</v>
      </c>
      <c r="L66" s="28">
        <f t="shared" si="1"/>
        <v>385</v>
      </c>
    </row>
    <row r="67" spans="1:12">
      <c r="A67" s="26">
        <v>64</v>
      </c>
      <c r="B67" s="9" t="s">
        <v>87</v>
      </c>
      <c r="C67" s="9" t="s">
        <v>200</v>
      </c>
      <c r="D67" s="9" t="s">
        <v>89</v>
      </c>
      <c r="E67" s="7" t="s">
        <v>132</v>
      </c>
      <c r="F67" s="5" t="s">
        <v>123</v>
      </c>
      <c r="G67" s="5" t="s">
        <v>8</v>
      </c>
      <c r="H67" s="5">
        <v>2</v>
      </c>
      <c r="I67" s="6">
        <v>71</v>
      </c>
      <c r="J67" s="6">
        <f t="shared" si="0"/>
        <v>2</v>
      </c>
      <c r="K67" s="6">
        <v>25</v>
      </c>
      <c r="L67" s="28">
        <f t="shared" si="1"/>
        <v>169</v>
      </c>
    </row>
    <row r="68" spans="1:12">
      <c r="A68" s="26">
        <v>65</v>
      </c>
      <c r="B68" s="9" t="s">
        <v>90</v>
      </c>
      <c r="C68" s="9" t="s">
        <v>201</v>
      </c>
      <c r="D68" s="9" t="s">
        <v>91</v>
      </c>
      <c r="E68" s="7" t="s">
        <v>132</v>
      </c>
      <c r="F68" s="5" t="s">
        <v>116</v>
      </c>
      <c r="G68" s="5" t="s">
        <v>8</v>
      </c>
      <c r="H68" s="5">
        <v>1</v>
      </c>
      <c r="I68" s="6">
        <v>71</v>
      </c>
      <c r="J68" s="6">
        <f t="shared" si="0"/>
        <v>1</v>
      </c>
      <c r="K68" s="6">
        <v>25</v>
      </c>
      <c r="L68" s="28">
        <f t="shared" si="1"/>
        <v>97</v>
      </c>
    </row>
    <row r="69" spans="1:12">
      <c r="A69" s="26">
        <v>66</v>
      </c>
      <c r="B69" s="9" t="s">
        <v>90</v>
      </c>
      <c r="C69" s="9" t="s">
        <v>202</v>
      </c>
      <c r="D69" s="9" t="s">
        <v>92</v>
      </c>
      <c r="E69" s="7" t="s">
        <v>132</v>
      </c>
      <c r="F69" s="5" t="s">
        <v>116</v>
      </c>
      <c r="G69" s="5" t="s">
        <v>8</v>
      </c>
      <c r="H69" s="5">
        <v>2</v>
      </c>
      <c r="I69" s="6">
        <v>71</v>
      </c>
      <c r="J69" s="6">
        <f t="shared" ref="J69:J79" si="2">H69*1</f>
        <v>2</v>
      </c>
      <c r="K69" s="6">
        <v>25</v>
      </c>
      <c r="L69" s="28">
        <f t="shared" ref="L69:L79" si="3">H69*I69+J69+K69</f>
        <v>169</v>
      </c>
    </row>
    <row r="70" spans="1:12">
      <c r="A70" s="26">
        <v>67</v>
      </c>
      <c r="B70" s="9" t="s">
        <v>90</v>
      </c>
      <c r="C70" s="9" t="s">
        <v>203</v>
      </c>
      <c r="D70" s="9" t="s">
        <v>93</v>
      </c>
      <c r="E70" s="7" t="s">
        <v>132</v>
      </c>
      <c r="F70" s="5" t="s">
        <v>114</v>
      </c>
      <c r="G70" s="5" t="s">
        <v>8</v>
      </c>
      <c r="H70" s="5">
        <v>10</v>
      </c>
      <c r="I70" s="6">
        <v>71</v>
      </c>
      <c r="J70" s="6">
        <f t="shared" si="2"/>
        <v>10</v>
      </c>
      <c r="K70" s="6">
        <v>25</v>
      </c>
      <c r="L70" s="28">
        <f t="shared" si="3"/>
        <v>745</v>
      </c>
    </row>
    <row r="71" spans="1:12">
      <c r="A71" s="26">
        <v>68</v>
      </c>
      <c r="B71" s="9" t="s">
        <v>90</v>
      </c>
      <c r="C71" s="9" t="s">
        <v>204</v>
      </c>
      <c r="D71" s="9" t="s">
        <v>94</v>
      </c>
      <c r="E71" s="7" t="s">
        <v>132</v>
      </c>
      <c r="F71" s="5" t="s">
        <v>114</v>
      </c>
      <c r="G71" s="5" t="s">
        <v>8</v>
      </c>
      <c r="H71" s="5">
        <v>1</v>
      </c>
      <c r="I71" s="6">
        <v>71</v>
      </c>
      <c r="J71" s="6">
        <f t="shared" si="2"/>
        <v>1</v>
      </c>
      <c r="K71" s="6">
        <v>25</v>
      </c>
      <c r="L71" s="28">
        <f t="shared" si="3"/>
        <v>97</v>
      </c>
    </row>
    <row r="72" spans="1:12">
      <c r="A72" s="26">
        <v>69</v>
      </c>
      <c r="B72" s="9" t="s">
        <v>90</v>
      </c>
      <c r="C72" s="9" t="s">
        <v>205</v>
      </c>
      <c r="D72" s="9" t="s">
        <v>95</v>
      </c>
      <c r="E72" s="7" t="s">
        <v>132</v>
      </c>
      <c r="F72" s="5" t="s">
        <v>123</v>
      </c>
      <c r="G72" s="5" t="s">
        <v>8</v>
      </c>
      <c r="H72" s="5">
        <v>3</v>
      </c>
      <c r="I72" s="6">
        <v>71</v>
      </c>
      <c r="J72" s="6">
        <f t="shared" si="2"/>
        <v>3</v>
      </c>
      <c r="K72" s="6">
        <v>25</v>
      </c>
      <c r="L72" s="28">
        <f t="shared" si="3"/>
        <v>241</v>
      </c>
    </row>
    <row r="73" spans="1:12">
      <c r="A73" s="26">
        <v>70</v>
      </c>
      <c r="B73" s="9" t="s">
        <v>96</v>
      </c>
      <c r="C73" s="9" t="s">
        <v>206</v>
      </c>
      <c r="D73" s="9" t="s">
        <v>97</v>
      </c>
      <c r="E73" s="7" t="s">
        <v>132</v>
      </c>
      <c r="F73" s="5" t="s">
        <v>114</v>
      </c>
      <c r="G73" s="5" t="s">
        <v>8</v>
      </c>
      <c r="H73" s="5">
        <v>2</v>
      </c>
      <c r="I73" s="6">
        <v>71</v>
      </c>
      <c r="J73" s="6">
        <f t="shared" si="2"/>
        <v>2</v>
      </c>
      <c r="K73" s="6">
        <v>25</v>
      </c>
      <c r="L73" s="28">
        <f t="shared" si="3"/>
        <v>169</v>
      </c>
    </row>
    <row r="74" spans="1:12">
      <c r="A74" s="26">
        <v>71</v>
      </c>
      <c r="B74" s="9" t="s">
        <v>96</v>
      </c>
      <c r="C74" s="9" t="s">
        <v>207</v>
      </c>
      <c r="D74" s="9" t="s">
        <v>98</v>
      </c>
      <c r="E74" s="7" t="s">
        <v>132</v>
      </c>
      <c r="F74" s="5" t="s">
        <v>124</v>
      </c>
      <c r="G74" s="5" t="s">
        <v>8</v>
      </c>
      <c r="H74" s="5">
        <v>1</v>
      </c>
      <c r="I74" s="6">
        <v>71</v>
      </c>
      <c r="J74" s="6">
        <f t="shared" si="2"/>
        <v>1</v>
      </c>
      <c r="K74" s="6">
        <v>25</v>
      </c>
      <c r="L74" s="28">
        <f t="shared" si="3"/>
        <v>97</v>
      </c>
    </row>
    <row r="75" spans="1:12">
      <c r="A75" s="26">
        <v>72</v>
      </c>
      <c r="B75" s="9" t="s">
        <v>99</v>
      </c>
      <c r="C75" s="9" t="s">
        <v>208</v>
      </c>
      <c r="D75" s="9" t="s">
        <v>100</v>
      </c>
      <c r="E75" s="7" t="s">
        <v>132</v>
      </c>
      <c r="F75" s="5" t="s">
        <v>114</v>
      </c>
      <c r="G75" s="5" t="s">
        <v>8</v>
      </c>
      <c r="H75" s="5">
        <v>2</v>
      </c>
      <c r="I75" s="6">
        <v>71</v>
      </c>
      <c r="J75" s="6">
        <f t="shared" si="2"/>
        <v>2</v>
      </c>
      <c r="K75" s="6">
        <v>25</v>
      </c>
      <c r="L75" s="28">
        <f t="shared" si="3"/>
        <v>169</v>
      </c>
    </row>
    <row r="76" spans="1:12">
      <c r="A76" s="26">
        <v>73</v>
      </c>
      <c r="B76" s="9" t="s">
        <v>101</v>
      </c>
      <c r="C76" s="9" t="s">
        <v>209</v>
      </c>
      <c r="D76" s="9" t="s">
        <v>102</v>
      </c>
      <c r="E76" s="7" t="s">
        <v>132</v>
      </c>
      <c r="F76" s="5" t="s">
        <v>129</v>
      </c>
      <c r="G76" s="5" t="s">
        <v>41</v>
      </c>
      <c r="H76" s="5">
        <v>4</v>
      </c>
      <c r="I76" s="6">
        <v>65.5</v>
      </c>
      <c r="J76" s="6">
        <f t="shared" si="2"/>
        <v>4</v>
      </c>
      <c r="K76" s="6">
        <v>25</v>
      </c>
      <c r="L76" s="28">
        <f t="shared" si="3"/>
        <v>291</v>
      </c>
    </row>
    <row r="77" spans="1:12">
      <c r="A77" s="26">
        <v>74</v>
      </c>
      <c r="B77" s="9" t="s">
        <v>101</v>
      </c>
      <c r="C77" s="9" t="s">
        <v>210</v>
      </c>
      <c r="D77" s="9" t="s">
        <v>103</v>
      </c>
      <c r="E77" s="7" t="s">
        <v>132</v>
      </c>
      <c r="F77" s="5" t="s">
        <v>118</v>
      </c>
      <c r="G77" s="5" t="s">
        <v>8</v>
      </c>
      <c r="H77" s="5">
        <v>3</v>
      </c>
      <c r="I77" s="6">
        <v>71</v>
      </c>
      <c r="J77" s="6">
        <f t="shared" si="2"/>
        <v>3</v>
      </c>
      <c r="K77" s="6">
        <v>25</v>
      </c>
      <c r="L77" s="28">
        <f t="shared" si="3"/>
        <v>241</v>
      </c>
    </row>
    <row r="78" spans="1:12">
      <c r="A78" s="26">
        <v>75</v>
      </c>
      <c r="B78" s="9" t="s">
        <v>101</v>
      </c>
      <c r="C78" s="9" t="s">
        <v>211</v>
      </c>
      <c r="D78" s="9" t="s">
        <v>104</v>
      </c>
      <c r="E78" s="7" t="s">
        <v>132</v>
      </c>
      <c r="F78" s="5" t="s">
        <v>116</v>
      </c>
      <c r="G78" s="5" t="s">
        <v>8</v>
      </c>
      <c r="H78" s="5">
        <v>5</v>
      </c>
      <c r="I78" s="6">
        <v>71</v>
      </c>
      <c r="J78" s="6">
        <f t="shared" si="2"/>
        <v>5</v>
      </c>
      <c r="K78" s="6">
        <v>25</v>
      </c>
      <c r="L78" s="28">
        <f t="shared" si="3"/>
        <v>385</v>
      </c>
    </row>
    <row r="79" spans="1:12">
      <c r="A79" s="29">
        <v>76</v>
      </c>
      <c r="B79" s="9" t="s">
        <v>101</v>
      </c>
      <c r="C79" s="9" t="s">
        <v>212</v>
      </c>
      <c r="D79" s="9" t="s">
        <v>105</v>
      </c>
      <c r="E79" s="7" t="s">
        <v>132</v>
      </c>
      <c r="F79" s="5" t="s">
        <v>114</v>
      </c>
      <c r="G79" s="5" t="s">
        <v>14</v>
      </c>
      <c r="H79" s="5">
        <v>8</v>
      </c>
      <c r="I79" s="6">
        <v>93</v>
      </c>
      <c r="J79" s="6">
        <f t="shared" si="2"/>
        <v>8</v>
      </c>
      <c r="K79" s="6">
        <v>25</v>
      </c>
      <c r="L79" s="28">
        <f t="shared" si="3"/>
        <v>777</v>
      </c>
    </row>
    <row r="80" spans="1:12">
      <c r="A80" s="30" t="s">
        <v>214</v>
      </c>
      <c r="B80" s="14"/>
      <c r="C80" s="14"/>
      <c r="D80" s="14"/>
      <c r="E80" s="14"/>
      <c r="F80" s="14"/>
      <c r="G80" s="14"/>
      <c r="H80" s="14"/>
      <c r="I80" s="14"/>
      <c r="J80" s="14"/>
      <c r="K80" s="15"/>
      <c r="L80" s="31">
        <f>ROUND(SUM(L4:L79),0)</f>
        <v>29216</v>
      </c>
    </row>
    <row r="81" spans="1:12" s="2" customFormat="1" ht="15" customHeight="1">
      <c r="A81" s="32" t="s">
        <v>106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33"/>
    </row>
    <row r="82" spans="1:12" s="2" customFormat="1" ht="15" customHeight="1">
      <c r="A82" s="32" t="s">
        <v>215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33"/>
    </row>
    <row r="83" spans="1:12" s="2" customFormat="1" ht="30" customHeight="1" thickBot="1">
      <c r="A83" s="34" t="s">
        <v>107</v>
      </c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6"/>
    </row>
    <row r="84" spans="1:12" s="2" customFormat="1" ht="15.75" thickBot="1">
      <c r="H84" s="37">
        <f>SUM(H4:H79)</f>
        <v>357</v>
      </c>
    </row>
    <row r="85" spans="1:12" s="2" customFormat="1"/>
  </sheetData>
  <mergeCells count="239">
    <mergeCell ref="A80:K80"/>
    <mergeCell ref="A79"/>
    <mergeCell ref="B79"/>
    <mergeCell ref="C79"/>
    <mergeCell ref="D79"/>
    <mergeCell ref="B78"/>
    <mergeCell ref="C78"/>
    <mergeCell ref="D78"/>
    <mergeCell ref="A81:L81"/>
    <mergeCell ref="A82:L82"/>
    <mergeCell ref="A83:L83"/>
    <mergeCell ref="B77"/>
    <mergeCell ref="C77"/>
    <mergeCell ref="D77"/>
    <mergeCell ref="B76"/>
    <mergeCell ref="C76"/>
    <mergeCell ref="D76"/>
    <mergeCell ref="B75"/>
    <mergeCell ref="C75"/>
    <mergeCell ref="D75"/>
    <mergeCell ref="B74"/>
    <mergeCell ref="C74"/>
    <mergeCell ref="D74"/>
    <mergeCell ref="B73"/>
    <mergeCell ref="C73"/>
    <mergeCell ref="D73"/>
    <mergeCell ref="B72"/>
    <mergeCell ref="C72"/>
    <mergeCell ref="D72"/>
    <mergeCell ref="B71"/>
    <mergeCell ref="C71"/>
    <mergeCell ref="D71"/>
    <mergeCell ref="B70"/>
    <mergeCell ref="C70"/>
    <mergeCell ref="D70"/>
    <mergeCell ref="B69"/>
    <mergeCell ref="C69"/>
    <mergeCell ref="D69"/>
    <mergeCell ref="B68"/>
    <mergeCell ref="C68"/>
    <mergeCell ref="D68"/>
    <mergeCell ref="B67"/>
    <mergeCell ref="C67"/>
    <mergeCell ref="D67"/>
    <mergeCell ref="B66"/>
    <mergeCell ref="C66"/>
    <mergeCell ref="D66"/>
    <mergeCell ref="B65"/>
    <mergeCell ref="C65"/>
    <mergeCell ref="D65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A1:G1"/>
    <mergeCell ref="A2:G2"/>
    <mergeCell ref="H1:L1"/>
    <mergeCell ref="H2:L2"/>
  </mergeCells>
  <conditionalFormatting sqref="C1:C80 C84:C1048576">
    <cfRule type="duplicateValues" dxfId="0" priority="1"/>
  </conditionalFormatting>
  <pageMargins left="0.15748031496062992" right="0.15748031496062992" top="0.51181102362204722" bottom="0.59055118110236227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2024-09-16T14:55:39Z</cp:lastPrinted>
  <dcterms:created xsi:type="dcterms:W3CDTF">2024-09-10T10:16:43Z</dcterms:created>
  <dcterms:modified xsi:type="dcterms:W3CDTF">2024-09-16T15:00:30Z</dcterms:modified>
</cp:coreProperties>
</file>