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7" i="1" l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 l="1"/>
</calcChain>
</file>

<file path=xl/sharedStrings.xml><?xml version="1.0" encoding="utf-8"?>
<sst xmlns="http://schemas.openxmlformats.org/spreadsheetml/2006/main" count="127" uniqueCount="90">
  <si>
    <t>INVOICE
PRAGATI LOGISTICS,SAMANTA SAHI KHUNTIA LANE,8984191006
GST No:21AGHPB9356M1Z9</t>
  </si>
  <si>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</si>
  <si>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</si>
  <si>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</si>
  <si>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</si>
  <si>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</si>
  <si>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</si>
  <si>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</si>
  <si>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KAMAKHYANAGAR</t>
  </si>
  <si>
    <t>PURI</t>
  </si>
  <si>
    <t>NUAPATNA</t>
  </si>
  <si>
    <t>MAHANGA</t>
  </si>
  <si>
    <t>NAYAGARH</t>
  </si>
  <si>
    <t>BANKI</t>
  </si>
  <si>
    <t>BHUBAN</t>
  </si>
  <si>
    <t>KARANJIA</t>
  </si>
  <si>
    <t>RAIRANGPUR</t>
  </si>
  <si>
    <t>Kindly, verify &amp; confirm within 7 days, else GST will be filed by 20th APRIL, 2024. 
GST to be paid by Consignor under Reverse Charge Mechanism(RCM) as per GST.</t>
  </si>
  <si>
    <t>CTC</t>
  </si>
  <si>
    <t>AMT.</t>
  </si>
  <si>
    <t xml:space="preserve">
GAYATRI TRADING
Address:KATHGADASAHI HOLDING 188/GWARDNO.14 PURIGHAT KATHAGADA  753001 CUTTACK,9937491700
GST No: 21AFKPC7460B1Z1
</t>
  </si>
  <si>
    <t>SL.</t>
  </si>
  <si>
    <t>LR NO.</t>
  </si>
  <si>
    <t>INV. NO.</t>
  </si>
  <si>
    <t>LR CH.</t>
  </si>
  <si>
    <t>02/3/2024</t>
  </si>
  <si>
    <t>PL/MA/21053</t>
  </si>
  <si>
    <t>1185</t>
  </si>
  <si>
    <t>04/3/2024</t>
  </si>
  <si>
    <t>PL/DO/24957</t>
  </si>
  <si>
    <t>1194</t>
  </si>
  <si>
    <t>PL/DO/24958</t>
  </si>
  <si>
    <t>1196</t>
  </si>
  <si>
    <t>05/3/2024</t>
  </si>
  <si>
    <t>PL/DO/25008</t>
  </si>
  <si>
    <t>1197</t>
  </si>
  <si>
    <t>06/3/2024</t>
  </si>
  <si>
    <t>PL/DO/25115</t>
  </si>
  <si>
    <t>321</t>
  </si>
  <si>
    <t>PL/MA/21296</t>
  </si>
  <si>
    <t>80319</t>
  </si>
  <si>
    <t>BARIPADA</t>
  </si>
  <si>
    <t>08/3/2024</t>
  </si>
  <si>
    <t>PL/DO/25287</t>
  </si>
  <si>
    <t>591</t>
  </si>
  <si>
    <t>BANAMALIPUR</t>
  </si>
  <si>
    <t>12/3/2024</t>
  </si>
  <si>
    <t>PL/DO/25507</t>
  </si>
  <si>
    <t>563</t>
  </si>
  <si>
    <t>SALIPUR</t>
  </si>
  <si>
    <t>PL/DO/25636</t>
  </si>
  <si>
    <t>1226</t>
  </si>
  <si>
    <t>13/3/2024</t>
  </si>
  <si>
    <t>PL/DO/25643</t>
  </si>
  <si>
    <t>1242</t>
  </si>
  <si>
    <t>PL/DO/25644</t>
  </si>
  <si>
    <t>574</t>
  </si>
  <si>
    <t>GOP</t>
  </si>
  <si>
    <t>14/3/2024</t>
  </si>
  <si>
    <t>PL/DO/25645</t>
  </si>
  <si>
    <t>1246</t>
  </si>
  <si>
    <t>PL/DO/25686</t>
  </si>
  <si>
    <t>1247</t>
  </si>
  <si>
    <t>16/3/2024</t>
  </si>
  <si>
    <t>PL/DO/25913</t>
  </si>
  <si>
    <t>1257</t>
  </si>
  <si>
    <t>19/3/2024</t>
  </si>
  <si>
    <t>PL/DO/26044</t>
  </si>
  <si>
    <t>80355</t>
  </si>
  <si>
    <t>22/3/2024</t>
  </si>
  <si>
    <t>PL/DO/26283</t>
  </si>
  <si>
    <t>1280</t>
  </si>
  <si>
    <t>PL/MA/22129</t>
  </si>
  <si>
    <t>593</t>
  </si>
  <si>
    <t>23/3/2024</t>
  </si>
  <si>
    <t>PL/DO/26385</t>
  </si>
  <si>
    <t>1289</t>
  </si>
  <si>
    <t>27/3/2024</t>
  </si>
  <si>
    <t>PL/DO/26525</t>
  </si>
  <si>
    <t>361</t>
  </si>
  <si>
    <t>PL/DO/26595</t>
  </si>
  <si>
    <t>600</t>
  </si>
  <si>
    <t>28/3/2024</t>
  </si>
  <si>
    <t>PL/DO/26641</t>
  </si>
  <si>
    <t>1307</t>
  </si>
  <si>
    <t>30/3/2024</t>
  </si>
  <si>
    <t>PL/DO/26826</t>
  </si>
  <si>
    <t>1314</t>
  </si>
  <si>
    <t>(RUPEES FOURTEEN THOUSAND SEVEN HUNDRED SEVENTY FIVE ONLY)</t>
  </si>
  <si>
    <t xml:space="preserve">Bill Date: 31/03/2024
Bill NO : 43182
Total Amount: 14775.00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</si>
</sst>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4</xdr:col>
      <xdr:colOff>380999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2676525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61</v>
          </cell>
          <cell r="E3">
            <v>67</v>
          </cell>
        </row>
        <row r="4">
          <cell r="C4" t="str">
            <v>BHADRAK</v>
          </cell>
          <cell r="D4">
            <v>60</v>
          </cell>
          <cell r="E4">
            <v>66</v>
          </cell>
        </row>
        <row r="5">
          <cell r="C5" t="str">
            <v>CHARAMPA</v>
          </cell>
          <cell r="D5">
            <v>62</v>
          </cell>
          <cell r="E5">
            <v>68</v>
          </cell>
        </row>
        <row r="6">
          <cell r="C6" t="str">
            <v>JAGATSINGHPUR</v>
          </cell>
          <cell r="D6">
            <v>60</v>
          </cell>
          <cell r="E6">
            <v>66</v>
          </cell>
        </row>
        <row r="7">
          <cell r="C7" t="str">
            <v>BHUBANESWAR</v>
          </cell>
          <cell r="D7">
            <v>57</v>
          </cell>
          <cell r="E7">
            <v>63</v>
          </cell>
        </row>
        <row r="8">
          <cell r="C8" t="str">
            <v>JAJPUR TOWN</v>
          </cell>
          <cell r="D8">
            <v>59</v>
          </cell>
          <cell r="E8">
            <v>65</v>
          </cell>
        </row>
        <row r="9">
          <cell r="C9" t="str">
            <v>JARKA</v>
          </cell>
          <cell r="D9">
            <v>57</v>
          </cell>
          <cell r="E9">
            <v>63</v>
          </cell>
        </row>
        <row r="10">
          <cell r="C10" t="str">
            <v>SAKHIGOPAL</v>
          </cell>
          <cell r="D10">
            <v>58</v>
          </cell>
          <cell r="E10">
            <v>64</v>
          </cell>
        </row>
        <row r="11">
          <cell r="C11" t="str">
            <v>JATNI</v>
          </cell>
          <cell r="D11">
            <v>61</v>
          </cell>
          <cell r="E11">
            <v>67</v>
          </cell>
        </row>
        <row r="12">
          <cell r="C12" t="str">
            <v>PARADEEP</v>
          </cell>
          <cell r="D12">
            <v>61</v>
          </cell>
          <cell r="E12">
            <v>67</v>
          </cell>
        </row>
        <row r="13">
          <cell r="C13" t="str">
            <v>PURI</v>
          </cell>
          <cell r="D13">
            <v>59</v>
          </cell>
          <cell r="E13">
            <v>65</v>
          </cell>
        </row>
        <row r="14">
          <cell r="C14" t="str">
            <v>NUAPATNA</v>
          </cell>
          <cell r="D14">
            <v>64</v>
          </cell>
          <cell r="E14">
            <v>70</v>
          </cell>
        </row>
        <row r="15">
          <cell r="C15" t="str">
            <v>SALIPUR</v>
          </cell>
          <cell r="D15">
            <v>56</v>
          </cell>
          <cell r="E15">
            <v>62</v>
          </cell>
        </row>
        <row r="16">
          <cell r="C16" t="str">
            <v>SORO</v>
          </cell>
          <cell r="D16">
            <v>64</v>
          </cell>
          <cell r="E16">
            <v>70</v>
          </cell>
        </row>
        <row r="17">
          <cell r="C17" t="str">
            <v>KHURDA</v>
          </cell>
          <cell r="D17">
            <v>61</v>
          </cell>
          <cell r="E17">
            <v>67</v>
          </cell>
        </row>
        <row r="18">
          <cell r="C18" t="str">
            <v>BERHAMPUR</v>
          </cell>
          <cell r="D18">
            <v>60</v>
          </cell>
          <cell r="E18">
            <v>66</v>
          </cell>
        </row>
        <row r="19">
          <cell r="C19" t="str">
            <v>BINDHANIMA</v>
          </cell>
          <cell r="D19">
            <v>64</v>
          </cell>
          <cell r="E19">
            <v>70</v>
          </cell>
        </row>
        <row r="20">
          <cell r="C20" t="str">
            <v>PIPILI</v>
          </cell>
          <cell r="D20">
            <v>62</v>
          </cell>
          <cell r="E20">
            <v>68</v>
          </cell>
        </row>
        <row r="21">
          <cell r="C21" t="str">
            <v>TALCHER</v>
          </cell>
          <cell r="D21">
            <v>62</v>
          </cell>
          <cell r="E21">
            <v>68</v>
          </cell>
        </row>
        <row r="22">
          <cell r="C22" t="str">
            <v>BANKI</v>
          </cell>
          <cell r="D22">
            <v>62</v>
          </cell>
          <cell r="E22">
            <v>68</v>
          </cell>
        </row>
        <row r="23">
          <cell r="C23" t="str">
            <v>BRAHMAGIRI</v>
          </cell>
          <cell r="D23">
            <v>63</v>
          </cell>
          <cell r="E23">
            <v>69</v>
          </cell>
        </row>
        <row r="24">
          <cell r="C24" t="str">
            <v>KAMAKHYANAGAR</v>
          </cell>
          <cell r="D24">
            <v>61</v>
          </cell>
          <cell r="E24">
            <v>67</v>
          </cell>
        </row>
        <row r="25">
          <cell r="C25" t="str">
            <v>DHENKANAL</v>
          </cell>
          <cell r="D25">
            <v>58</v>
          </cell>
          <cell r="E25">
            <v>64</v>
          </cell>
        </row>
        <row r="26">
          <cell r="C26" t="str">
            <v>RAHAMA</v>
          </cell>
          <cell r="D26">
            <v>59</v>
          </cell>
          <cell r="E26">
            <v>65</v>
          </cell>
        </row>
        <row r="27">
          <cell r="C27" t="str">
            <v>KENDRAPARA</v>
          </cell>
          <cell r="D27">
            <v>59</v>
          </cell>
          <cell r="E27">
            <v>65</v>
          </cell>
        </row>
        <row r="28">
          <cell r="C28" t="str">
            <v>CHANDANPUR</v>
          </cell>
          <cell r="D28">
            <v>61</v>
          </cell>
          <cell r="E28">
            <v>67</v>
          </cell>
        </row>
        <row r="29">
          <cell r="C29" t="str">
            <v>PATTAMUNDAI</v>
          </cell>
          <cell r="D29">
            <v>61</v>
          </cell>
          <cell r="E29">
            <v>67</v>
          </cell>
        </row>
        <row r="30">
          <cell r="C30" t="str">
            <v>KONARK</v>
          </cell>
          <cell r="D30">
            <v>65</v>
          </cell>
          <cell r="E30">
            <v>72</v>
          </cell>
        </row>
        <row r="31">
          <cell r="C31" t="str">
            <v>BARANGA</v>
          </cell>
          <cell r="D31">
            <v>62</v>
          </cell>
          <cell r="E31">
            <v>68</v>
          </cell>
        </row>
        <row r="32">
          <cell r="C32" t="str">
            <v>KEONJHAR</v>
          </cell>
          <cell r="D32">
            <v>67</v>
          </cell>
          <cell r="E32">
            <v>74</v>
          </cell>
        </row>
        <row r="33">
          <cell r="C33" t="str">
            <v>CHANDPUR</v>
          </cell>
          <cell r="D33">
            <v>60</v>
          </cell>
          <cell r="E33">
            <v>66</v>
          </cell>
        </row>
        <row r="34">
          <cell r="C34" t="str">
            <v>NAYAHATA</v>
          </cell>
          <cell r="D34">
            <v>57</v>
          </cell>
          <cell r="E34">
            <v>63</v>
          </cell>
        </row>
        <row r="35">
          <cell r="C35" t="str">
            <v>BALICHANDRAPUR</v>
          </cell>
          <cell r="D35">
            <v>62</v>
          </cell>
          <cell r="E35">
            <v>68</v>
          </cell>
        </row>
        <row r="36">
          <cell r="C36" t="str">
            <v>BANAMALIPUR</v>
          </cell>
          <cell r="D36">
            <v>60</v>
          </cell>
          <cell r="E36">
            <v>66</v>
          </cell>
        </row>
        <row r="37">
          <cell r="C37" t="str">
            <v>JAJPUR ROAD</v>
          </cell>
          <cell r="D37">
            <v>59</v>
          </cell>
          <cell r="E37">
            <v>65</v>
          </cell>
        </row>
        <row r="38">
          <cell r="C38" t="str">
            <v>TANGI</v>
          </cell>
          <cell r="D38">
            <v>62</v>
          </cell>
          <cell r="E38">
            <v>68</v>
          </cell>
        </row>
        <row r="39">
          <cell r="C39" t="str">
            <v>JALESWAR</v>
          </cell>
          <cell r="D39">
            <v>69</v>
          </cell>
          <cell r="E39">
            <v>76</v>
          </cell>
        </row>
        <row r="40">
          <cell r="C40" t="str">
            <v>FAKIRPADA</v>
          </cell>
          <cell r="D40">
            <v>60</v>
          </cell>
          <cell r="E40">
            <v>66</v>
          </cell>
        </row>
        <row r="41">
          <cell r="C41" t="str">
            <v>BALASORE</v>
          </cell>
          <cell r="D41">
            <v>61</v>
          </cell>
          <cell r="E41">
            <v>67</v>
          </cell>
        </row>
        <row r="42">
          <cell r="C42" t="str">
            <v>PANIKOILI</v>
          </cell>
          <cell r="D42">
            <v>57</v>
          </cell>
          <cell r="E42">
            <v>63</v>
          </cell>
        </row>
        <row r="43">
          <cell r="C43" t="str">
            <v>KAKATPUR</v>
          </cell>
          <cell r="D43">
            <v>62</v>
          </cell>
          <cell r="E43">
            <v>68</v>
          </cell>
        </row>
        <row r="44">
          <cell r="C44" t="str">
            <v>BARABATI</v>
          </cell>
          <cell r="D44">
            <v>55</v>
          </cell>
          <cell r="E44">
            <v>61</v>
          </cell>
        </row>
        <row r="45">
          <cell r="C45" t="str">
            <v>ADASPUR</v>
          </cell>
          <cell r="D45">
            <v>65</v>
          </cell>
          <cell r="E45">
            <v>72</v>
          </cell>
        </row>
        <row r="46">
          <cell r="C46" t="str">
            <v>NIMAPARA</v>
          </cell>
          <cell r="D46">
            <v>59</v>
          </cell>
          <cell r="E46">
            <v>65</v>
          </cell>
        </row>
        <row r="47">
          <cell r="C47" t="str">
            <v>DERA</v>
          </cell>
          <cell r="D47">
            <v>62</v>
          </cell>
          <cell r="E47">
            <v>68</v>
          </cell>
        </row>
        <row r="48">
          <cell r="C48" t="str">
            <v>BANARPAL</v>
          </cell>
          <cell r="D48">
            <v>62</v>
          </cell>
          <cell r="E48">
            <v>68</v>
          </cell>
        </row>
        <row r="49">
          <cell r="C49" t="str">
            <v>NAYAGARH</v>
          </cell>
          <cell r="D49">
            <v>67</v>
          </cell>
          <cell r="E49">
            <v>74</v>
          </cell>
        </row>
        <row r="50">
          <cell r="C50" t="str">
            <v>TIRTOL</v>
          </cell>
          <cell r="D50">
            <v>61</v>
          </cell>
          <cell r="E50">
            <v>67</v>
          </cell>
        </row>
        <row r="51">
          <cell r="C51" t="str">
            <v>KAKAT</v>
          </cell>
          <cell r="D51">
            <v>59</v>
          </cell>
          <cell r="E51">
            <v>65</v>
          </cell>
        </row>
        <row r="52">
          <cell r="C52" t="str">
            <v>NALCO</v>
          </cell>
          <cell r="D52">
            <v>61</v>
          </cell>
          <cell r="E52">
            <v>67</v>
          </cell>
        </row>
        <row r="53">
          <cell r="C53" t="str">
            <v>KUAKHIA</v>
          </cell>
          <cell r="D53">
            <v>57</v>
          </cell>
          <cell r="E53">
            <v>63</v>
          </cell>
        </row>
        <row r="54">
          <cell r="C54" t="str">
            <v>KARANJIA</v>
          </cell>
          <cell r="D54">
            <v>89</v>
          </cell>
          <cell r="E54">
            <v>98</v>
          </cell>
        </row>
        <row r="55">
          <cell r="C55" t="str">
            <v>BARIPADA</v>
          </cell>
          <cell r="D55">
            <v>68</v>
          </cell>
          <cell r="E55">
            <v>75</v>
          </cell>
        </row>
        <row r="56">
          <cell r="C56" t="str">
            <v>ATHAGARH</v>
          </cell>
          <cell r="D56">
            <v>58</v>
          </cell>
          <cell r="E56">
            <v>64</v>
          </cell>
        </row>
        <row r="57">
          <cell r="C57" t="str">
            <v>KUSHIKONA</v>
          </cell>
          <cell r="D57">
            <v>59</v>
          </cell>
          <cell r="E57">
            <v>65</v>
          </cell>
        </row>
        <row r="58">
          <cell r="C58" t="str">
            <v>ANANTAPUR</v>
          </cell>
          <cell r="D58">
            <v>90</v>
          </cell>
          <cell r="E58">
            <v>99</v>
          </cell>
        </row>
        <row r="59">
          <cell r="C59" t="str">
            <v>SISUA</v>
          </cell>
          <cell r="D59">
            <v>56</v>
          </cell>
          <cell r="E59">
            <v>62</v>
          </cell>
        </row>
        <row r="60">
          <cell r="C60" t="str">
            <v>KHANTAPADA</v>
          </cell>
          <cell r="D60">
            <v>70</v>
          </cell>
          <cell r="E60">
            <v>77</v>
          </cell>
        </row>
        <row r="61">
          <cell r="C61" t="str">
            <v>BHUBAN</v>
          </cell>
          <cell r="D61">
            <v>80</v>
          </cell>
          <cell r="E61">
            <v>88</v>
          </cell>
        </row>
        <row r="62">
          <cell r="C62" t="str">
            <v>RAIRANGPUR</v>
          </cell>
          <cell r="D62">
            <v>110</v>
          </cell>
          <cell r="E62">
            <v>121</v>
          </cell>
        </row>
        <row r="63">
          <cell r="C63" t="str">
            <v>DASPALLA</v>
          </cell>
          <cell r="D63">
            <v>80</v>
          </cell>
          <cell r="E63">
            <v>88</v>
          </cell>
        </row>
        <row r="64">
          <cell r="C64" t="str">
            <v>BALUGAON</v>
          </cell>
          <cell r="D64">
            <v>62</v>
          </cell>
          <cell r="E64">
            <v>68</v>
          </cell>
        </row>
        <row r="65">
          <cell r="C65" t="str">
            <v>BETANATI</v>
          </cell>
          <cell r="D65">
            <v>75</v>
          </cell>
          <cell r="E65">
            <v>83</v>
          </cell>
        </row>
        <row r="66">
          <cell r="C66" t="str">
            <v>CHANDOLA</v>
          </cell>
          <cell r="D66">
            <v>59</v>
          </cell>
          <cell r="E66">
            <v>65</v>
          </cell>
        </row>
        <row r="67">
          <cell r="C67" t="str">
            <v>ODAGAON</v>
          </cell>
          <cell r="D67">
            <v>80</v>
          </cell>
          <cell r="E67">
            <v>88</v>
          </cell>
        </row>
        <row r="68">
          <cell r="C68" t="str">
            <v>REMUNA</v>
          </cell>
          <cell r="D68">
            <v>65</v>
          </cell>
          <cell r="E68">
            <v>72</v>
          </cell>
        </row>
        <row r="69">
          <cell r="C69" t="str">
            <v>HATATOTA</v>
          </cell>
          <cell r="D69">
            <v>62</v>
          </cell>
          <cell r="E69">
            <v>68</v>
          </cell>
        </row>
        <row r="70">
          <cell r="C70" t="str">
            <v>JOGESWARPUR</v>
          </cell>
          <cell r="D70">
            <v>62</v>
          </cell>
          <cell r="E70">
            <v>68</v>
          </cell>
        </row>
        <row r="71">
          <cell r="C71" t="str">
            <v>AUL</v>
          </cell>
          <cell r="D71">
            <v>80</v>
          </cell>
          <cell r="E71">
            <v>88</v>
          </cell>
        </row>
        <row r="72">
          <cell r="C72" t="str">
            <v>RAYAGADA</v>
          </cell>
          <cell r="D72">
            <v>100</v>
          </cell>
          <cell r="E72">
            <v>110</v>
          </cell>
        </row>
        <row r="73">
          <cell r="C73" t="str">
            <v>BAISINGA</v>
          </cell>
          <cell r="D73">
            <v>80</v>
          </cell>
          <cell r="E73">
            <v>88</v>
          </cell>
        </row>
        <row r="74">
          <cell r="C74" t="str">
            <v>SAHADEV KHUNTA</v>
          </cell>
          <cell r="D74">
            <v>65</v>
          </cell>
          <cell r="E74">
            <v>72</v>
          </cell>
        </row>
        <row r="75">
          <cell r="C75" t="str">
            <v>RAJKANIKA</v>
          </cell>
          <cell r="D75">
            <v>75</v>
          </cell>
          <cell r="E75">
            <v>83</v>
          </cell>
        </row>
        <row r="76">
          <cell r="C76" t="str">
            <v>ASURALI</v>
          </cell>
          <cell r="D76">
            <v>65</v>
          </cell>
          <cell r="E76">
            <v>72</v>
          </cell>
        </row>
        <row r="77">
          <cell r="C77" t="str">
            <v>MANGALPUR</v>
          </cell>
          <cell r="D77">
            <v>65</v>
          </cell>
          <cell r="E77">
            <v>72</v>
          </cell>
        </row>
        <row r="78">
          <cell r="C78" t="str">
            <v>MAHANGA</v>
          </cell>
          <cell r="D78">
            <v>65</v>
          </cell>
          <cell r="E78">
            <v>72</v>
          </cell>
        </row>
        <row r="79">
          <cell r="C79" t="str">
            <v>MANKONA</v>
          </cell>
          <cell r="D79">
            <v>70</v>
          </cell>
          <cell r="E79">
            <v>77</v>
          </cell>
        </row>
        <row r="80">
          <cell r="C80" t="str">
            <v>DHARMADASPUR</v>
          </cell>
          <cell r="D80">
            <v>65</v>
          </cell>
          <cell r="E80">
            <v>72</v>
          </cell>
        </row>
        <row r="81">
          <cell r="C81" t="str">
            <v>BHAWANIPATNA</v>
          </cell>
          <cell r="D81">
            <v>100</v>
          </cell>
          <cell r="E81">
            <v>110</v>
          </cell>
        </row>
        <row r="82">
          <cell r="C82" t="str">
            <v>BILAHAT</v>
          </cell>
          <cell r="D82">
            <v>65</v>
          </cell>
          <cell r="E82">
            <v>72</v>
          </cell>
        </row>
        <row r="83">
          <cell r="C83" t="str">
            <v>PHULBANI</v>
          </cell>
          <cell r="D83">
            <v>100</v>
          </cell>
          <cell r="E83">
            <v>110</v>
          </cell>
        </row>
        <row r="84">
          <cell r="C84" t="str">
            <v>FAKIRPUR</v>
          </cell>
          <cell r="D84">
            <v>70</v>
          </cell>
          <cell r="E84">
            <v>77</v>
          </cell>
        </row>
        <row r="85">
          <cell r="C85" t="str">
            <v>ANANDPUR</v>
          </cell>
          <cell r="D85">
            <v>70</v>
          </cell>
          <cell r="E85">
            <v>77</v>
          </cell>
        </row>
        <row r="86">
          <cell r="C86" t="str">
            <v>BARAGARH</v>
          </cell>
          <cell r="D86">
            <v>85</v>
          </cell>
          <cell r="E86">
            <v>94</v>
          </cell>
        </row>
        <row r="87">
          <cell r="C87" t="str">
            <v>PALLAHARA</v>
          </cell>
          <cell r="D87">
            <v>80</v>
          </cell>
          <cell r="E87">
            <v>88</v>
          </cell>
        </row>
        <row r="88">
          <cell r="C88" t="str">
            <v>BASUDEVPUR</v>
          </cell>
          <cell r="D88">
            <v>70</v>
          </cell>
          <cell r="E88">
            <v>77</v>
          </cell>
        </row>
        <row r="89">
          <cell r="C89" t="str">
            <v>SALAMANGA</v>
          </cell>
          <cell r="D89">
            <v>80</v>
          </cell>
          <cell r="E89">
            <v>88</v>
          </cell>
        </row>
        <row r="90">
          <cell r="C90" t="str">
            <v>CHAMPUA</v>
          </cell>
          <cell r="D90">
            <v>100</v>
          </cell>
          <cell r="E90">
            <v>110</v>
          </cell>
        </row>
        <row r="91">
          <cell r="C91" t="str">
            <v>UDALA</v>
          </cell>
          <cell r="D91">
            <v>85</v>
          </cell>
          <cell r="E91">
            <v>94</v>
          </cell>
        </row>
        <row r="92">
          <cell r="C92" t="str">
            <v>GHASIPURA</v>
          </cell>
          <cell r="D92">
            <v>70</v>
          </cell>
          <cell r="E92">
            <v>77</v>
          </cell>
        </row>
        <row r="93">
          <cell r="C93" t="str">
            <v>BALIAPAL</v>
          </cell>
          <cell r="D93">
            <v>100</v>
          </cell>
          <cell r="E93">
            <v>110</v>
          </cell>
        </row>
        <row r="94">
          <cell r="C94" t="str">
            <v>GUDIAKATENI</v>
          </cell>
          <cell r="D94">
            <v>65</v>
          </cell>
          <cell r="E94">
            <v>72</v>
          </cell>
        </row>
        <row r="95">
          <cell r="C95" t="str">
            <v>RASOL</v>
          </cell>
          <cell r="D95">
            <v>71</v>
          </cell>
          <cell r="E95">
            <v>78</v>
          </cell>
        </row>
        <row r="96">
          <cell r="C96" t="str">
            <v>BARI</v>
          </cell>
          <cell r="D96">
            <v>70</v>
          </cell>
          <cell r="E96">
            <v>77</v>
          </cell>
        </row>
        <row r="97">
          <cell r="C97" t="str">
            <v>RAJ NILAGIRI</v>
          </cell>
          <cell r="D97">
            <v>75</v>
          </cell>
          <cell r="E97">
            <v>83</v>
          </cell>
        </row>
        <row r="98">
          <cell r="C98" t="str">
            <v>UMERKOT</v>
          </cell>
          <cell r="D98">
            <v>120</v>
          </cell>
          <cell r="E98">
            <v>132</v>
          </cell>
        </row>
        <row r="99">
          <cell r="C99" t="str">
            <v>NARSINGHPUR</v>
          </cell>
          <cell r="E99">
            <v>79</v>
          </cell>
        </row>
        <row r="100">
          <cell r="C100" t="str">
            <v>GOP</v>
          </cell>
          <cell r="E100">
            <v>72</v>
          </cell>
        </row>
        <row r="101">
          <cell r="C101" t="str">
            <v>SHERGARH</v>
          </cell>
          <cell r="E101">
            <v>90</v>
          </cell>
        </row>
        <row r="102">
          <cell r="C102" t="str">
            <v>CHANDBALI</v>
          </cell>
          <cell r="E102">
            <v>90</v>
          </cell>
        </row>
        <row r="103">
          <cell r="C103" t="str">
            <v>CHANDANESWAR</v>
          </cell>
          <cell r="E103">
            <v>110</v>
          </cell>
        </row>
        <row r="104">
          <cell r="C104" t="str">
            <v>PATASUNDARPUR</v>
          </cell>
          <cell r="E104">
            <v>72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sqref="A1:E1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6.42578125" style="1" customWidth="1"/>
    <col min="8" max="8" width="6.85546875" style="2" customWidth="1"/>
    <col min="9" max="9" width="6.28515625" style="2" customWidth="1"/>
    <col min="10" max="10" width="6.85546875" style="2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8"/>
      <c r="F1" s="19" t="s">
        <v>0</v>
      </c>
      <c r="G1" s="20"/>
      <c r="H1" s="20"/>
      <c r="I1" s="20"/>
      <c r="J1" s="20"/>
      <c r="K1" s="21"/>
    </row>
    <row r="2" spans="1:11" ht="90" customHeight="1">
      <c r="A2" s="16" t="s">
        <v>20</v>
      </c>
      <c r="B2" s="17"/>
      <c r="C2" s="17"/>
      <c r="D2" s="17"/>
      <c r="E2" s="18"/>
      <c r="F2" s="19" t="s">
        <v>89</v>
      </c>
      <c r="G2" s="20"/>
      <c r="H2" s="20"/>
      <c r="I2" s="20"/>
      <c r="J2" s="20"/>
      <c r="K2" s="21"/>
    </row>
    <row r="3" spans="1:11" s="4" customFormat="1" ht="15" customHeight="1">
      <c r="A3" s="5" t="s">
        <v>21</v>
      </c>
      <c r="B3" s="5" t="s">
        <v>2</v>
      </c>
      <c r="C3" s="5" t="s">
        <v>22</v>
      </c>
      <c r="D3" s="5" t="s">
        <v>23</v>
      </c>
      <c r="E3" s="5" t="s">
        <v>3</v>
      </c>
      <c r="F3" s="5" t="s">
        <v>4</v>
      </c>
      <c r="G3" s="5" t="s">
        <v>5</v>
      </c>
      <c r="H3" s="6" t="s">
        <v>6</v>
      </c>
      <c r="I3" s="6" t="s">
        <v>7</v>
      </c>
      <c r="J3" s="6" t="s">
        <v>24</v>
      </c>
      <c r="K3" s="6" t="s">
        <v>19</v>
      </c>
    </row>
    <row r="4" spans="1:11" ht="15" customHeight="1">
      <c r="A4" s="7">
        <v>1</v>
      </c>
      <c r="B4" s="8" t="s">
        <v>25</v>
      </c>
      <c r="C4" s="8" t="s">
        <v>26</v>
      </c>
      <c r="D4" s="8" t="s">
        <v>27</v>
      </c>
      <c r="E4" s="9" t="s">
        <v>18</v>
      </c>
      <c r="F4" s="8" t="s">
        <v>15</v>
      </c>
      <c r="G4" s="8">
        <v>20</v>
      </c>
      <c r="H4" s="10">
        <f>VLOOKUP(F4,'[1]VIJAY COMMERCIAL'!$C$3:$E$109,3,FALSE)</f>
        <v>98</v>
      </c>
      <c r="I4" s="10">
        <f t="shared" ref="I4:I25" si="0">G4*1</f>
        <v>20</v>
      </c>
      <c r="J4" s="10">
        <v>30</v>
      </c>
      <c r="K4" s="10">
        <f t="shared" ref="K4:K25" si="1">G4*H4+I4+J4</f>
        <v>2010</v>
      </c>
    </row>
    <row r="5" spans="1:11" ht="15" customHeight="1">
      <c r="A5" s="7">
        <v>2</v>
      </c>
      <c r="B5" s="8" t="s">
        <v>28</v>
      </c>
      <c r="C5" s="8" t="s">
        <v>29</v>
      </c>
      <c r="D5" s="8" t="s">
        <v>30</v>
      </c>
      <c r="E5" s="9" t="s">
        <v>18</v>
      </c>
      <c r="F5" s="8" t="s">
        <v>10</v>
      </c>
      <c r="G5" s="8">
        <v>10</v>
      </c>
      <c r="H5" s="10">
        <f>VLOOKUP(F5,'[1]VIJAY COMMERCIAL'!$C$3:$E$109,3,FALSE)</f>
        <v>70</v>
      </c>
      <c r="I5" s="10">
        <f t="shared" si="0"/>
        <v>10</v>
      </c>
      <c r="J5" s="10">
        <v>30</v>
      </c>
      <c r="K5" s="10">
        <f t="shared" si="1"/>
        <v>740</v>
      </c>
    </row>
    <row r="6" spans="1:11" ht="15" customHeight="1">
      <c r="A6" s="7">
        <v>3</v>
      </c>
      <c r="B6" s="8" t="s">
        <v>28</v>
      </c>
      <c r="C6" s="8" t="s">
        <v>31</v>
      </c>
      <c r="D6" s="8" t="s">
        <v>32</v>
      </c>
      <c r="E6" s="9" t="s">
        <v>18</v>
      </c>
      <c r="F6" s="8" t="s">
        <v>14</v>
      </c>
      <c r="G6" s="8">
        <v>5</v>
      </c>
      <c r="H6" s="10">
        <f>VLOOKUP(F6,'[1]VIJAY COMMERCIAL'!$C$3:$E$109,3,FALSE)</f>
        <v>88</v>
      </c>
      <c r="I6" s="10">
        <f t="shared" si="0"/>
        <v>5</v>
      </c>
      <c r="J6" s="10">
        <v>30</v>
      </c>
      <c r="K6" s="10">
        <f t="shared" si="1"/>
        <v>475</v>
      </c>
    </row>
    <row r="7" spans="1:11" ht="15" customHeight="1">
      <c r="A7" s="7">
        <v>4</v>
      </c>
      <c r="B7" s="8" t="s">
        <v>33</v>
      </c>
      <c r="C7" s="8" t="s">
        <v>34</v>
      </c>
      <c r="D7" s="8" t="s">
        <v>35</v>
      </c>
      <c r="E7" s="9" t="s">
        <v>18</v>
      </c>
      <c r="F7" s="8" t="s">
        <v>12</v>
      </c>
      <c r="G7" s="8">
        <v>20</v>
      </c>
      <c r="H7" s="10">
        <f>VLOOKUP(F7,'[1]VIJAY COMMERCIAL'!$C$3:$E$109,3,FALSE)</f>
        <v>74</v>
      </c>
      <c r="I7" s="10">
        <f t="shared" si="0"/>
        <v>20</v>
      </c>
      <c r="J7" s="10">
        <v>30</v>
      </c>
      <c r="K7" s="10">
        <f t="shared" si="1"/>
        <v>1530</v>
      </c>
    </row>
    <row r="8" spans="1:11" ht="15" customHeight="1">
      <c r="A8" s="7">
        <v>5</v>
      </c>
      <c r="B8" s="8" t="s">
        <v>36</v>
      </c>
      <c r="C8" s="8" t="s">
        <v>37</v>
      </c>
      <c r="D8" s="8" t="s">
        <v>38</v>
      </c>
      <c r="E8" s="9" t="s">
        <v>18</v>
      </c>
      <c r="F8" s="8" t="s">
        <v>9</v>
      </c>
      <c r="G8" s="8">
        <v>6</v>
      </c>
      <c r="H8" s="10">
        <f>VLOOKUP(F8,'[1]VIJAY COMMERCIAL'!$C$3:$E$109,3,FALSE)</f>
        <v>65</v>
      </c>
      <c r="I8" s="10">
        <f t="shared" si="0"/>
        <v>6</v>
      </c>
      <c r="J8" s="10">
        <v>30</v>
      </c>
      <c r="K8" s="10">
        <f t="shared" si="1"/>
        <v>426</v>
      </c>
    </row>
    <row r="9" spans="1:11" ht="15" customHeight="1">
      <c r="A9" s="7">
        <v>6</v>
      </c>
      <c r="B9" s="8" t="s">
        <v>36</v>
      </c>
      <c r="C9" s="8" t="s">
        <v>39</v>
      </c>
      <c r="D9" s="8" t="s">
        <v>40</v>
      </c>
      <c r="E9" s="9" t="s">
        <v>18</v>
      </c>
      <c r="F9" s="8" t="s">
        <v>41</v>
      </c>
      <c r="G9" s="8">
        <v>2</v>
      </c>
      <c r="H9" s="10">
        <f>VLOOKUP(F9,'[1]VIJAY COMMERCIAL'!$C$3:$E$109,3,FALSE)</f>
        <v>75</v>
      </c>
      <c r="I9" s="10">
        <f t="shared" si="0"/>
        <v>2</v>
      </c>
      <c r="J9" s="10">
        <v>30</v>
      </c>
      <c r="K9" s="10">
        <f t="shared" si="1"/>
        <v>182</v>
      </c>
    </row>
    <row r="10" spans="1:11" ht="15" customHeight="1">
      <c r="A10" s="7">
        <v>7</v>
      </c>
      <c r="B10" s="8" t="s">
        <v>42</v>
      </c>
      <c r="C10" s="8" t="s">
        <v>43</v>
      </c>
      <c r="D10" s="8" t="s">
        <v>44</v>
      </c>
      <c r="E10" s="9" t="s">
        <v>18</v>
      </c>
      <c r="F10" s="8" t="s">
        <v>45</v>
      </c>
      <c r="G10" s="8">
        <v>16</v>
      </c>
      <c r="H10" s="10">
        <f>VLOOKUP(F10,'[1]VIJAY COMMERCIAL'!$C$3:$E$109,3,FALSE)</f>
        <v>66</v>
      </c>
      <c r="I10" s="10">
        <f t="shared" si="0"/>
        <v>16</v>
      </c>
      <c r="J10" s="10">
        <v>30</v>
      </c>
      <c r="K10" s="10">
        <f t="shared" si="1"/>
        <v>1102</v>
      </c>
    </row>
    <row r="11" spans="1:11" ht="15" customHeight="1">
      <c r="A11" s="7">
        <v>8</v>
      </c>
      <c r="B11" s="8" t="s">
        <v>46</v>
      </c>
      <c r="C11" s="8" t="s">
        <v>47</v>
      </c>
      <c r="D11" s="8" t="s">
        <v>48</v>
      </c>
      <c r="E11" s="9" t="s">
        <v>18</v>
      </c>
      <c r="F11" s="8" t="s">
        <v>49</v>
      </c>
      <c r="G11" s="8">
        <v>4</v>
      </c>
      <c r="H11" s="10">
        <f>VLOOKUP(F11,'[1]VIJAY COMMERCIAL'!$C$3:$E$109,3,FALSE)</f>
        <v>62</v>
      </c>
      <c r="I11" s="10">
        <f t="shared" si="0"/>
        <v>4</v>
      </c>
      <c r="J11" s="10">
        <v>30</v>
      </c>
      <c r="K11" s="10">
        <f t="shared" si="1"/>
        <v>282</v>
      </c>
    </row>
    <row r="12" spans="1:11" ht="15" customHeight="1">
      <c r="A12" s="7">
        <v>9</v>
      </c>
      <c r="B12" s="8" t="s">
        <v>46</v>
      </c>
      <c r="C12" s="8" t="s">
        <v>50</v>
      </c>
      <c r="D12" s="8" t="s">
        <v>51</v>
      </c>
      <c r="E12" s="9" t="s">
        <v>18</v>
      </c>
      <c r="F12" s="8" t="s">
        <v>8</v>
      </c>
      <c r="G12" s="8">
        <v>5</v>
      </c>
      <c r="H12" s="10">
        <f>VLOOKUP(F12,'[1]VIJAY COMMERCIAL'!$C$3:$E$109,3,FALSE)</f>
        <v>67</v>
      </c>
      <c r="I12" s="10">
        <f t="shared" si="0"/>
        <v>5</v>
      </c>
      <c r="J12" s="10">
        <v>30</v>
      </c>
      <c r="K12" s="10">
        <f t="shared" si="1"/>
        <v>370</v>
      </c>
    </row>
    <row r="13" spans="1:11" ht="15" customHeight="1">
      <c r="A13" s="7">
        <v>10</v>
      </c>
      <c r="B13" s="8" t="s">
        <v>52</v>
      </c>
      <c r="C13" s="8" t="s">
        <v>53</v>
      </c>
      <c r="D13" s="8" t="s">
        <v>54</v>
      </c>
      <c r="E13" s="9" t="s">
        <v>18</v>
      </c>
      <c r="F13" s="8" t="s">
        <v>9</v>
      </c>
      <c r="G13" s="8">
        <v>20</v>
      </c>
      <c r="H13" s="10">
        <f>VLOOKUP(F13,'[1]VIJAY COMMERCIAL'!$C$3:$E$109,3,FALSE)</f>
        <v>65</v>
      </c>
      <c r="I13" s="10">
        <f t="shared" si="0"/>
        <v>20</v>
      </c>
      <c r="J13" s="10">
        <v>30</v>
      </c>
      <c r="K13" s="10">
        <f t="shared" si="1"/>
        <v>1350</v>
      </c>
    </row>
    <row r="14" spans="1:11" ht="15" customHeight="1">
      <c r="A14" s="7">
        <v>11</v>
      </c>
      <c r="B14" s="8" t="s">
        <v>52</v>
      </c>
      <c r="C14" s="8" t="s">
        <v>55</v>
      </c>
      <c r="D14" s="8" t="s">
        <v>56</v>
      </c>
      <c r="E14" s="9" t="s">
        <v>18</v>
      </c>
      <c r="F14" s="8" t="s">
        <v>57</v>
      </c>
      <c r="G14" s="8">
        <v>3</v>
      </c>
      <c r="H14" s="10">
        <f>VLOOKUP(F14,'[1]VIJAY COMMERCIAL'!$C$3:$E$109,3,FALSE)</f>
        <v>72</v>
      </c>
      <c r="I14" s="10">
        <f t="shared" si="0"/>
        <v>3</v>
      </c>
      <c r="J14" s="10">
        <v>30</v>
      </c>
      <c r="K14" s="10">
        <f t="shared" si="1"/>
        <v>249</v>
      </c>
    </row>
    <row r="15" spans="1:11" ht="15" customHeight="1">
      <c r="A15" s="7">
        <v>12</v>
      </c>
      <c r="B15" s="8" t="s">
        <v>58</v>
      </c>
      <c r="C15" s="8" t="s">
        <v>59</v>
      </c>
      <c r="D15" s="8" t="s">
        <v>60</v>
      </c>
      <c r="E15" s="9" t="s">
        <v>18</v>
      </c>
      <c r="F15" s="8" t="s">
        <v>9</v>
      </c>
      <c r="G15" s="8">
        <v>10</v>
      </c>
      <c r="H15" s="10">
        <f>VLOOKUP(F15,'[1]VIJAY COMMERCIAL'!$C$3:$E$109,3,FALSE)</f>
        <v>65</v>
      </c>
      <c r="I15" s="10">
        <f t="shared" si="0"/>
        <v>10</v>
      </c>
      <c r="J15" s="10">
        <v>30</v>
      </c>
      <c r="K15" s="10">
        <f t="shared" si="1"/>
        <v>690</v>
      </c>
    </row>
    <row r="16" spans="1:11" ht="15" customHeight="1">
      <c r="A16" s="7">
        <v>13</v>
      </c>
      <c r="B16" s="8" t="s">
        <v>58</v>
      </c>
      <c r="C16" s="8" t="s">
        <v>61</v>
      </c>
      <c r="D16" s="8" t="s">
        <v>62</v>
      </c>
      <c r="E16" s="9" t="s">
        <v>18</v>
      </c>
      <c r="F16" s="8" t="s">
        <v>10</v>
      </c>
      <c r="G16" s="8">
        <v>15</v>
      </c>
      <c r="H16" s="10">
        <f>VLOOKUP(F16,'[1]VIJAY COMMERCIAL'!$C$3:$E$109,3,FALSE)</f>
        <v>70</v>
      </c>
      <c r="I16" s="10">
        <f t="shared" si="0"/>
        <v>15</v>
      </c>
      <c r="J16" s="10">
        <v>30</v>
      </c>
      <c r="K16" s="10">
        <f t="shared" si="1"/>
        <v>1095</v>
      </c>
    </row>
    <row r="17" spans="1:11" ht="15" customHeight="1">
      <c r="A17" s="7">
        <v>14</v>
      </c>
      <c r="B17" s="8" t="s">
        <v>63</v>
      </c>
      <c r="C17" s="8" t="s">
        <v>64</v>
      </c>
      <c r="D17" s="8" t="s">
        <v>65</v>
      </c>
      <c r="E17" s="9" t="s">
        <v>18</v>
      </c>
      <c r="F17" s="8" t="s">
        <v>11</v>
      </c>
      <c r="G17" s="8">
        <v>8</v>
      </c>
      <c r="H17" s="10">
        <f>VLOOKUP(F17,'[1]VIJAY COMMERCIAL'!$C$3:$E$109,3,FALSE)</f>
        <v>72</v>
      </c>
      <c r="I17" s="10">
        <f t="shared" si="0"/>
        <v>8</v>
      </c>
      <c r="J17" s="10">
        <v>30</v>
      </c>
      <c r="K17" s="10">
        <f t="shared" si="1"/>
        <v>614</v>
      </c>
    </row>
    <row r="18" spans="1:11" ht="15" customHeight="1">
      <c r="A18" s="7">
        <v>15</v>
      </c>
      <c r="B18" s="8" t="s">
        <v>66</v>
      </c>
      <c r="C18" s="8" t="s">
        <v>67</v>
      </c>
      <c r="D18" s="8" t="s">
        <v>68</v>
      </c>
      <c r="E18" s="9" t="s">
        <v>18</v>
      </c>
      <c r="F18" s="8" t="s">
        <v>8</v>
      </c>
      <c r="G18" s="8">
        <v>2</v>
      </c>
      <c r="H18" s="10">
        <f>VLOOKUP(F18,'[1]VIJAY COMMERCIAL'!$C$3:$E$109,3,FALSE)</f>
        <v>67</v>
      </c>
      <c r="I18" s="10">
        <f t="shared" si="0"/>
        <v>2</v>
      </c>
      <c r="J18" s="10">
        <v>30</v>
      </c>
      <c r="K18" s="10">
        <f t="shared" si="1"/>
        <v>166</v>
      </c>
    </row>
    <row r="19" spans="1:11" ht="15" customHeight="1">
      <c r="A19" s="7">
        <v>16</v>
      </c>
      <c r="B19" s="8" t="s">
        <v>69</v>
      </c>
      <c r="C19" s="8" t="s">
        <v>70</v>
      </c>
      <c r="D19" s="8" t="s">
        <v>71</v>
      </c>
      <c r="E19" s="9" t="s">
        <v>18</v>
      </c>
      <c r="F19" s="8" t="s">
        <v>10</v>
      </c>
      <c r="G19" s="8">
        <v>10</v>
      </c>
      <c r="H19" s="10">
        <f>VLOOKUP(F19,'[1]VIJAY COMMERCIAL'!$C$3:$E$109,3,FALSE)</f>
        <v>70</v>
      </c>
      <c r="I19" s="10">
        <f t="shared" si="0"/>
        <v>10</v>
      </c>
      <c r="J19" s="10">
        <v>30</v>
      </c>
      <c r="K19" s="10">
        <f t="shared" si="1"/>
        <v>740</v>
      </c>
    </row>
    <row r="20" spans="1:11" ht="15" customHeight="1">
      <c r="A20" s="7">
        <v>17</v>
      </c>
      <c r="B20" s="8" t="s">
        <v>69</v>
      </c>
      <c r="C20" s="8" t="s">
        <v>72</v>
      </c>
      <c r="D20" s="8" t="s">
        <v>73</v>
      </c>
      <c r="E20" s="9" t="s">
        <v>18</v>
      </c>
      <c r="F20" s="8" t="s">
        <v>16</v>
      </c>
      <c r="G20" s="8">
        <v>5</v>
      </c>
      <c r="H20" s="10">
        <f>VLOOKUP(F20,'[1]VIJAY COMMERCIAL'!$C$3:$E$109,3,FALSE)</f>
        <v>121</v>
      </c>
      <c r="I20" s="10">
        <f t="shared" si="0"/>
        <v>5</v>
      </c>
      <c r="J20" s="10">
        <v>30</v>
      </c>
      <c r="K20" s="10">
        <f t="shared" si="1"/>
        <v>640</v>
      </c>
    </row>
    <row r="21" spans="1:11" ht="15" customHeight="1">
      <c r="A21" s="7">
        <v>18</v>
      </c>
      <c r="B21" s="8" t="s">
        <v>74</v>
      </c>
      <c r="C21" s="8" t="s">
        <v>75</v>
      </c>
      <c r="D21" s="8" t="s">
        <v>76</v>
      </c>
      <c r="E21" s="9" t="s">
        <v>18</v>
      </c>
      <c r="F21" s="8" t="s">
        <v>8</v>
      </c>
      <c r="G21" s="8">
        <v>7</v>
      </c>
      <c r="H21" s="10">
        <f>VLOOKUP(F21,'[1]VIJAY COMMERCIAL'!$C$3:$E$109,3,FALSE)</f>
        <v>67</v>
      </c>
      <c r="I21" s="10">
        <f t="shared" si="0"/>
        <v>7</v>
      </c>
      <c r="J21" s="10">
        <v>30</v>
      </c>
      <c r="K21" s="10">
        <f t="shared" si="1"/>
        <v>506</v>
      </c>
    </row>
    <row r="22" spans="1:11" ht="15" customHeight="1">
      <c r="A22" s="7">
        <v>19</v>
      </c>
      <c r="B22" s="8" t="s">
        <v>77</v>
      </c>
      <c r="C22" s="8" t="s">
        <v>78</v>
      </c>
      <c r="D22" s="8" t="s">
        <v>79</v>
      </c>
      <c r="E22" s="9" t="s">
        <v>18</v>
      </c>
      <c r="F22" s="8" t="s">
        <v>10</v>
      </c>
      <c r="G22" s="8">
        <v>4</v>
      </c>
      <c r="H22" s="10">
        <f>VLOOKUP(F22,'[1]VIJAY COMMERCIAL'!$C$3:$E$109,3,FALSE)</f>
        <v>70</v>
      </c>
      <c r="I22" s="10">
        <f t="shared" si="0"/>
        <v>4</v>
      </c>
      <c r="J22" s="10">
        <v>30</v>
      </c>
      <c r="K22" s="10">
        <f t="shared" si="1"/>
        <v>314</v>
      </c>
    </row>
    <row r="23" spans="1:11" ht="15" customHeight="1">
      <c r="A23" s="7">
        <v>20</v>
      </c>
      <c r="B23" s="8" t="s">
        <v>77</v>
      </c>
      <c r="C23" s="8" t="s">
        <v>80</v>
      </c>
      <c r="D23" s="8" t="s">
        <v>81</v>
      </c>
      <c r="E23" s="9" t="s">
        <v>18</v>
      </c>
      <c r="F23" s="8" t="s">
        <v>13</v>
      </c>
      <c r="G23" s="8">
        <v>4</v>
      </c>
      <c r="H23" s="10">
        <f>VLOOKUP(F23,'[1]VIJAY COMMERCIAL'!$C$3:$E$109,3,FALSE)</f>
        <v>68</v>
      </c>
      <c r="I23" s="10">
        <f t="shared" si="0"/>
        <v>4</v>
      </c>
      <c r="J23" s="10">
        <v>30</v>
      </c>
      <c r="K23" s="10">
        <f t="shared" si="1"/>
        <v>306</v>
      </c>
    </row>
    <row r="24" spans="1:11" ht="15" customHeight="1">
      <c r="A24" s="7">
        <v>21</v>
      </c>
      <c r="B24" s="8" t="s">
        <v>82</v>
      </c>
      <c r="C24" s="8" t="s">
        <v>83</v>
      </c>
      <c r="D24" s="8" t="s">
        <v>84</v>
      </c>
      <c r="E24" s="9" t="s">
        <v>18</v>
      </c>
      <c r="F24" s="8" t="s">
        <v>8</v>
      </c>
      <c r="G24" s="8">
        <v>2</v>
      </c>
      <c r="H24" s="10">
        <f>VLOOKUP(F24,'[1]VIJAY COMMERCIAL'!$C$3:$E$109,3,FALSE)</f>
        <v>67</v>
      </c>
      <c r="I24" s="10">
        <f t="shared" si="0"/>
        <v>2</v>
      </c>
      <c r="J24" s="10">
        <v>30</v>
      </c>
      <c r="K24" s="10">
        <f t="shared" si="1"/>
        <v>166</v>
      </c>
    </row>
    <row r="25" spans="1:11" ht="15" customHeight="1">
      <c r="A25" s="7">
        <v>22</v>
      </c>
      <c r="B25" s="8" t="s">
        <v>85</v>
      </c>
      <c r="C25" s="8" t="s">
        <v>86</v>
      </c>
      <c r="D25" s="8" t="s">
        <v>87</v>
      </c>
      <c r="E25" s="9" t="s">
        <v>18</v>
      </c>
      <c r="F25" s="8" t="s">
        <v>9</v>
      </c>
      <c r="G25" s="8">
        <v>12</v>
      </c>
      <c r="H25" s="10">
        <f>VLOOKUP(F25,'[1]VIJAY COMMERCIAL'!$C$3:$E$109,3,FALSE)</f>
        <v>65</v>
      </c>
      <c r="I25" s="10">
        <f t="shared" si="0"/>
        <v>12</v>
      </c>
      <c r="J25" s="10">
        <v>30</v>
      </c>
      <c r="K25" s="10">
        <f t="shared" si="1"/>
        <v>822</v>
      </c>
    </row>
    <row r="26" spans="1:11" ht="15" customHeight="1">
      <c r="A26" s="22" t="s">
        <v>88</v>
      </c>
      <c r="B26" s="23"/>
      <c r="C26" s="23"/>
      <c r="D26" s="23"/>
      <c r="E26" s="23"/>
      <c r="F26" s="23"/>
      <c r="G26" s="23"/>
      <c r="H26" s="23"/>
      <c r="I26" s="23"/>
      <c r="J26" s="24"/>
      <c r="K26" s="11">
        <f>SUM(K4:K25)</f>
        <v>14775</v>
      </c>
    </row>
    <row r="27" spans="1:11" ht="15" customHeight="1">
      <c r="A27" s="12"/>
      <c r="B27"/>
      <c r="C27"/>
      <c r="D27"/>
      <c r="E27"/>
      <c r="F27"/>
      <c r="G27" s="5">
        <f>SUM(G4:G25)</f>
        <v>190</v>
      </c>
      <c r="H27" s="13"/>
      <c r="I27" s="13"/>
      <c r="J27" s="13"/>
      <c r="K27" s="13"/>
    </row>
    <row r="28" spans="1:11" s="3" customFormat="1" ht="30" customHeight="1">
      <c r="A28" s="14" t="s">
        <v>17</v>
      </c>
      <c r="B28" s="14"/>
      <c r="C28" s="14"/>
      <c r="D28" s="14"/>
      <c r="E28" s="14"/>
      <c r="F28" s="14"/>
      <c r="G28" s="14"/>
      <c r="H28" s="15"/>
      <c r="I28" s="15"/>
      <c r="J28" s="15"/>
      <c r="K28" s="15"/>
    </row>
    <row r="29" spans="1:11" s="3" customFormat="1" ht="30" customHeight="1">
      <c r="A29" s="14" t="s">
        <v>1</v>
      </c>
      <c r="B29" s="14"/>
      <c r="C29" s="14"/>
      <c r="D29" s="14"/>
      <c r="E29" s="14"/>
      <c r="F29" s="14"/>
      <c r="G29" s="14"/>
      <c r="H29" s="15"/>
      <c r="I29" s="15"/>
      <c r="J29" s="15"/>
      <c r="K29" s="15"/>
    </row>
  </sheetData>
  <sortState ref="B4:K25">
    <sortCondition ref="B4:B25"/>
    <sortCondition ref="C4:C25"/>
  </sortState>
  <mergeCells count="7">
    <mergeCell ref="A28:K28"/>
    <mergeCell ref="A29:K29"/>
    <mergeCell ref="A1:E1"/>
    <mergeCell ref="F1:K1"/>
    <mergeCell ref="F2:K2"/>
    <mergeCell ref="A2:E2"/>
    <mergeCell ref="A26:J26"/>
  </mergeCells>
  <pageMargins left="0.38" right="0.2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2024-04-10T12:23:32Z</cp:lastPrinted>
  <dcterms:created xsi:type="dcterms:W3CDTF">2024-03-05T06:23:17Z</dcterms:created>
  <dcterms:modified xsi:type="dcterms:W3CDTF">2024-04-15T12:18:08Z</dcterms:modified>
</cp:coreProperties>
</file>