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19" i="1" l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l="1"/>
  <c r="L6" i="1"/>
  <c r="L8" i="1"/>
  <c r="L5" i="1"/>
  <c r="L9" i="1"/>
  <c r="L7" i="1"/>
  <c r="L11" i="1"/>
  <c r="L13" i="1"/>
  <c r="L15" i="1"/>
  <c r="L17" i="1"/>
  <c r="L18" i="1" l="1"/>
</calcChain>
</file>

<file path=xl/sharedStrings.xml><?xml version="1.0" encoding="utf-8"?>
<sst xmlns="http://schemas.openxmlformats.org/spreadsheetml/2006/main" count="103" uniqueCount="78">
  <si>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</si>
  <si>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</si>
  <si>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</si>
  <si>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</si>
  <si>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</si>
  <si>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</si>
  <si>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</si>
  <si>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</si>
  <si>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</si>
  <si>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</si>
  <si>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</si>
  <si>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</si>
  <si>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</si>
  <si>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</si>
  <si>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</si>
  <si>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</si>
  <si>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</si>
  <si>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</si>
  <si>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</si>
  <si>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</si>
  <si>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</si>
  <si>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</si>
  <si>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</si>
  <si>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</si>
  <si>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</si>
  <si>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</si>
  <si>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</si>
  <si>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</si>
  <si>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</si>
  <si>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</si>
  <si>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</si>
  <si>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TALCHER</t>
  </si>
  <si>
    <t>BANARPAL</t>
  </si>
  <si>
    <t>CHARAMPA</t>
  </si>
  <si>
    <t>Declaration � Kindly verify and confirm before 20/06/2024</t>
  </si>
  <si>
    <t>KHURDA</t>
  </si>
  <si>
    <t>BARIPADA</t>
  </si>
  <si>
    <t>BALASORE</t>
  </si>
  <si>
    <t>01/6/2024</t>
  </si>
  <si>
    <t>PL/DO/06106</t>
  </si>
  <si>
    <t>680</t>
  </si>
  <si>
    <t>07/6/2024</t>
  </si>
  <si>
    <t>PL/DO/04753</t>
  </si>
  <si>
    <t>486</t>
  </si>
  <si>
    <t>13/6/2024</t>
  </si>
  <si>
    <t>PL/MA/03622</t>
  </si>
  <si>
    <t>515</t>
  </si>
  <si>
    <t>ANGUL</t>
  </si>
  <si>
    <t>PL/MA/03623</t>
  </si>
  <si>
    <t>516</t>
  </si>
  <si>
    <t>26/6/2024</t>
  </si>
  <si>
    <t>PL/DO/05809</t>
  </si>
  <si>
    <t>604</t>
  </si>
  <si>
    <t>PL/MA/04163</t>
  </si>
  <si>
    <t>620</t>
  </si>
  <si>
    <t>PL/MA/04168</t>
  </si>
  <si>
    <t>633</t>
  </si>
  <si>
    <t>29/6/2024</t>
  </si>
  <si>
    <t>PL/DO/06075</t>
  </si>
  <si>
    <t>704</t>
  </si>
  <si>
    <t>JATNI</t>
  </si>
  <si>
    <t>PL/DO/06104</t>
  </si>
  <si>
    <t>698</t>
  </si>
  <si>
    <t>30/6/2024</t>
  </si>
  <si>
    <t>PL/MA/04463</t>
  </si>
  <si>
    <t>701</t>
  </si>
  <si>
    <t>BERHAMPUR</t>
  </si>
  <si>
    <t>PL/MA/04464</t>
  </si>
  <si>
    <t>716</t>
  </si>
  <si>
    <t>SAMBALPUR</t>
  </si>
  <si>
    <t>PL/MA/04465</t>
  </si>
  <si>
    <t>694</t>
  </si>
  <si>
    <t>PL/MA/04470</t>
  </si>
  <si>
    <t>713</t>
  </si>
  <si>
    <t>PL/MA/04471</t>
  </si>
  <si>
    <t>673</t>
  </si>
  <si>
    <t>(RUPEES THREE THOUSAND SEVEN HUNDRED EIGHTY FOUR ONLY)</t>
  </si>
  <si>
    <t>Bill Date: 30/06/2024
Bill NO : 10152
Total Amount: 3784.00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</si>
</sst>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352425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  <cell r="D5"/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  <cell r="D14"/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  <cell r="D18"/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  <cell r="D28"/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  <cell r="D35"/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  <cell r="D62"/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/>
          <cell r="D78"/>
        </row>
        <row r="79">
          <cell r="C79"/>
          <cell r="D79"/>
        </row>
        <row r="80">
          <cell r="C80"/>
          <cell r="D80"/>
        </row>
        <row r="81">
          <cell r="C81"/>
          <cell r="D81"/>
        </row>
        <row r="82">
          <cell r="C82"/>
          <cell r="D82"/>
        </row>
        <row r="83">
          <cell r="C83"/>
          <cell r="D83"/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13" workbookViewId="0">
      <selection activeCell="O31" sqref="O31"/>
    </sheetView>
  </sheetViews>
  <sheetFormatPr defaultRowHeight="15"/>
  <cols>
    <col min="1" max="1" width="3.42578125" style="1" bestFit="1" customWidth="1"/>
    <col min="2" max="2" width="9.85546875" style="1" customWidth="1"/>
    <col min="3" max="3" width="12.7109375" style="1" bestFit="1" customWidth="1"/>
    <col min="4" max="4" width="6" style="1" bestFit="1" customWidth="1"/>
    <col min="5" max="5" width="6.42578125" style="1" bestFit="1" customWidth="1"/>
    <col min="6" max="6" width="13.140625" style="1" customWidth="1"/>
    <col min="7" max="7" width="6.140625" style="1" customWidth="1"/>
    <col min="8" max="8" width="6.7109375" style="1" customWidth="1"/>
    <col min="9" max="9" width="5.5703125" style="1" bestFit="1" customWidth="1"/>
    <col min="10" max="10" width="7" style="1" customWidth="1"/>
    <col min="11" max="11" width="6.42578125" style="1" customWidth="1"/>
    <col min="12" max="12" width="7.5703125" style="1" bestFit="1" customWidth="1"/>
    <col min="13" max="16384" width="9.140625" style="1"/>
  </cols>
  <sheetData>
    <row r="1" spans="1:12" ht="69" customHeight="1" thickBot="1">
      <c r="A1" s="28"/>
      <c r="B1" s="29"/>
      <c r="C1" s="29"/>
      <c r="D1" s="29"/>
      <c r="E1" s="29"/>
      <c r="F1" s="29"/>
      <c r="G1" s="29"/>
      <c r="H1" s="23" t="s">
        <v>0</v>
      </c>
      <c r="I1" s="23"/>
      <c r="J1" s="23"/>
      <c r="K1" s="23"/>
      <c r="L1" s="24"/>
    </row>
    <row r="2" spans="1:12" ht="92.25" customHeight="1" thickBot="1">
      <c r="A2" s="30" t="s">
        <v>13</v>
      </c>
      <c r="B2" s="31"/>
      <c r="C2" s="31"/>
      <c r="D2" s="31"/>
      <c r="E2" s="31"/>
      <c r="F2" s="31"/>
      <c r="G2" s="31"/>
      <c r="H2" s="23" t="s">
        <v>77</v>
      </c>
      <c r="I2" s="23"/>
      <c r="J2" s="23"/>
      <c r="K2" s="23"/>
      <c r="L2" s="24"/>
    </row>
    <row r="3" spans="1:12" s="2" customFormat="1" ht="30.75" thickBot="1">
      <c r="A3" s="7" t="s">
        <v>8</v>
      </c>
      <c r="B3" s="8" t="s">
        <v>1</v>
      </c>
      <c r="C3" s="8" t="s">
        <v>7</v>
      </c>
      <c r="D3" s="8" t="s">
        <v>5</v>
      </c>
      <c r="E3" s="8" t="s">
        <v>10</v>
      </c>
      <c r="F3" s="8" t="s">
        <v>6</v>
      </c>
      <c r="G3" s="8" t="s">
        <v>29</v>
      </c>
      <c r="H3" s="9" t="s">
        <v>30</v>
      </c>
      <c r="I3" s="9" t="s">
        <v>4</v>
      </c>
      <c r="J3" s="9" t="s">
        <v>12</v>
      </c>
      <c r="K3" s="9" t="s">
        <v>28</v>
      </c>
      <c r="L3" s="10" t="s">
        <v>9</v>
      </c>
    </row>
    <row r="4" spans="1:12" s="2" customFormat="1">
      <c r="A4" s="15">
        <v>1</v>
      </c>
      <c r="B4" s="11" t="s">
        <v>38</v>
      </c>
      <c r="C4" s="11" t="s">
        <v>39</v>
      </c>
      <c r="D4" s="11" t="s">
        <v>40</v>
      </c>
      <c r="E4" s="11" t="s">
        <v>11</v>
      </c>
      <c r="F4" s="11" t="s">
        <v>35</v>
      </c>
      <c r="G4" s="11">
        <v>1</v>
      </c>
      <c r="H4" s="12">
        <f>VLOOKUP(F4,'[1]MYSORE POLYMER'!$C$4:$D$97,2,FALSE)</f>
        <v>93</v>
      </c>
      <c r="I4" s="12">
        <f t="shared" ref="I4:I17" si="0">G4*2</f>
        <v>2</v>
      </c>
      <c r="J4" s="12">
        <f t="shared" ref="J4:J17" si="1">G4*15</f>
        <v>15</v>
      </c>
      <c r="K4" s="12">
        <v>30</v>
      </c>
      <c r="L4" s="12">
        <f t="shared" ref="L4:L17" si="2">G4*H4+I4+J4+K4</f>
        <v>140</v>
      </c>
    </row>
    <row r="5" spans="1:12" s="2" customFormat="1">
      <c r="A5" s="15">
        <v>2</v>
      </c>
      <c r="B5" s="11" t="s">
        <v>41</v>
      </c>
      <c r="C5" s="11" t="s">
        <v>42</v>
      </c>
      <c r="D5" s="11" t="s">
        <v>43</v>
      </c>
      <c r="E5" s="11" t="s">
        <v>11</v>
      </c>
      <c r="F5" s="11" t="s">
        <v>35</v>
      </c>
      <c r="G5" s="11">
        <v>1</v>
      </c>
      <c r="H5" s="12">
        <f>VLOOKUP(F5,'[1]MYSORE POLYMER'!$C$4:$D$97,2,FALSE)</f>
        <v>93</v>
      </c>
      <c r="I5" s="12">
        <f t="shared" si="0"/>
        <v>2</v>
      </c>
      <c r="J5" s="12">
        <f t="shared" si="1"/>
        <v>15</v>
      </c>
      <c r="K5" s="12">
        <v>30</v>
      </c>
      <c r="L5" s="12">
        <f t="shared" si="2"/>
        <v>140</v>
      </c>
    </row>
    <row r="6" spans="1:12" s="2" customFormat="1">
      <c r="A6" s="15">
        <v>3</v>
      </c>
      <c r="B6" s="11" t="s">
        <v>44</v>
      </c>
      <c r="C6" s="11" t="s">
        <v>45</v>
      </c>
      <c r="D6" s="11" t="s">
        <v>46</v>
      </c>
      <c r="E6" s="11" t="s">
        <v>11</v>
      </c>
      <c r="F6" s="11" t="s">
        <v>47</v>
      </c>
      <c r="G6" s="11">
        <v>1</v>
      </c>
      <c r="H6" s="12">
        <f>VLOOKUP(F6,'[1]MYSORE POLYMER'!$C$4:$D$97,2,FALSE)</f>
        <v>93</v>
      </c>
      <c r="I6" s="12">
        <f t="shared" si="0"/>
        <v>2</v>
      </c>
      <c r="J6" s="12">
        <f t="shared" si="1"/>
        <v>15</v>
      </c>
      <c r="K6" s="12">
        <v>30</v>
      </c>
      <c r="L6" s="12">
        <f t="shared" si="2"/>
        <v>140</v>
      </c>
    </row>
    <row r="7" spans="1:12" s="2" customFormat="1">
      <c r="A7" s="15">
        <v>4</v>
      </c>
      <c r="B7" s="11" t="s">
        <v>44</v>
      </c>
      <c r="C7" s="11" t="s">
        <v>48</v>
      </c>
      <c r="D7" s="11" t="s">
        <v>49</v>
      </c>
      <c r="E7" s="11" t="s">
        <v>11</v>
      </c>
      <c r="F7" s="11" t="s">
        <v>32</v>
      </c>
      <c r="G7" s="11">
        <v>1</v>
      </c>
      <c r="H7" s="12">
        <f>VLOOKUP(F7,'[1]MYSORE POLYMER'!$C$4:$D$97,2,FALSE)</f>
        <v>93</v>
      </c>
      <c r="I7" s="12">
        <f t="shared" si="0"/>
        <v>2</v>
      </c>
      <c r="J7" s="12">
        <f t="shared" si="1"/>
        <v>15</v>
      </c>
      <c r="K7" s="12">
        <v>30</v>
      </c>
      <c r="L7" s="12">
        <f t="shared" si="2"/>
        <v>140</v>
      </c>
    </row>
    <row r="8" spans="1:12" s="2" customFormat="1">
      <c r="A8" s="15">
        <v>5</v>
      </c>
      <c r="B8" s="11" t="s">
        <v>50</v>
      </c>
      <c r="C8" s="11" t="s">
        <v>51</v>
      </c>
      <c r="D8" s="11" t="s">
        <v>52</v>
      </c>
      <c r="E8" s="11" t="s">
        <v>11</v>
      </c>
      <c r="F8" s="11" t="s">
        <v>35</v>
      </c>
      <c r="G8" s="11">
        <v>3</v>
      </c>
      <c r="H8" s="12">
        <f>VLOOKUP(F8,'[1]MYSORE POLYMER'!$C$4:$D$97,2,FALSE)</f>
        <v>93</v>
      </c>
      <c r="I8" s="12">
        <f t="shared" si="0"/>
        <v>6</v>
      </c>
      <c r="J8" s="12">
        <f t="shared" si="1"/>
        <v>45</v>
      </c>
      <c r="K8" s="12">
        <v>30</v>
      </c>
      <c r="L8" s="12">
        <f t="shared" si="2"/>
        <v>360</v>
      </c>
    </row>
    <row r="9" spans="1:12" s="2" customFormat="1">
      <c r="A9" s="15">
        <v>6</v>
      </c>
      <c r="B9" s="11" t="s">
        <v>50</v>
      </c>
      <c r="C9" s="11" t="s">
        <v>53</v>
      </c>
      <c r="D9" s="11" t="s">
        <v>54</v>
      </c>
      <c r="E9" s="11" t="s">
        <v>11</v>
      </c>
      <c r="F9" s="11" t="s">
        <v>33</v>
      </c>
      <c r="G9" s="11">
        <v>2</v>
      </c>
      <c r="H9" s="12">
        <f>VLOOKUP(F9,'[1]MYSORE POLYMER'!$C$4:$D$97,2,FALSE)</f>
        <v>105</v>
      </c>
      <c r="I9" s="12">
        <f t="shared" si="0"/>
        <v>4</v>
      </c>
      <c r="J9" s="12">
        <f t="shared" si="1"/>
        <v>30</v>
      </c>
      <c r="K9" s="12">
        <v>30</v>
      </c>
      <c r="L9" s="12">
        <f t="shared" si="2"/>
        <v>274</v>
      </c>
    </row>
    <row r="10" spans="1:12" s="2" customFormat="1">
      <c r="A10" s="15">
        <v>7</v>
      </c>
      <c r="B10" s="11" t="s">
        <v>50</v>
      </c>
      <c r="C10" s="11" t="s">
        <v>55</v>
      </c>
      <c r="D10" s="11" t="s">
        <v>56</v>
      </c>
      <c r="E10" s="11" t="s">
        <v>11</v>
      </c>
      <c r="F10" s="11" t="s">
        <v>31</v>
      </c>
      <c r="G10" s="11">
        <v>2</v>
      </c>
      <c r="H10" s="12">
        <f>VLOOKUP(F10,'[1]MYSORE POLYMER'!$C$4:$D$97,2,FALSE)</f>
        <v>93</v>
      </c>
      <c r="I10" s="12">
        <f t="shared" si="0"/>
        <v>4</v>
      </c>
      <c r="J10" s="12">
        <f t="shared" si="1"/>
        <v>30</v>
      </c>
      <c r="K10" s="12">
        <v>30</v>
      </c>
      <c r="L10" s="12">
        <f t="shared" si="2"/>
        <v>250</v>
      </c>
    </row>
    <row r="11" spans="1:12" s="2" customFormat="1">
      <c r="A11" s="15">
        <v>8</v>
      </c>
      <c r="B11" s="11" t="s">
        <v>57</v>
      </c>
      <c r="C11" s="11" t="s">
        <v>58</v>
      </c>
      <c r="D11" s="11" t="s">
        <v>59</v>
      </c>
      <c r="E11" s="11" t="s">
        <v>11</v>
      </c>
      <c r="F11" s="11" t="s">
        <v>60</v>
      </c>
      <c r="G11" s="11">
        <v>2</v>
      </c>
      <c r="H11" s="12">
        <f>VLOOKUP(F11,'[1]MYSORE POLYMER'!$C$4:$D$97,2,FALSE)</f>
        <v>93</v>
      </c>
      <c r="I11" s="12">
        <f t="shared" si="0"/>
        <v>4</v>
      </c>
      <c r="J11" s="12">
        <f t="shared" si="1"/>
        <v>30</v>
      </c>
      <c r="K11" s="12">
        <v>30</v>
      </c>
      <c r="L11" s="12">
        <f t="shared" si="2"/>
        <v>250</v>
      </c>
    </row>
    <row r="12" spans="1:12" s="2" customFormat="1">
      <c r="A12" s="15">
        <v>9</v>
      </c>
      <c r="B12" s="11" t="s">
        <v>57</v>
      </c>
      <c r="C12" s="11" t="s">
        <v>61</v>
      </c>
      <c r="D12" s="11" t="s">
        <v>62</v>
      </c>
      <c r="E12" s="11" t="s">
        <v>11</v>
      </c>
      <c r="F12" s="11" t="s">
        <v>35</v>
      </c>
      <c r="G12" s="11">
        <v>4</v>
      </c>
      <c r="H12" s="12">
        <f>VLOOKUP(F12,'[1]MYSORE POLYMER'!$C$4:$D$97,2,FALSE)</f>
        <v>93</v>
      </c>
      <c r="I12" s="12">
        <f t="shared" si="0"/>
        <v>8</v>
      </c>
      <c r="J12" s="12">
        <f t="shared" si="1"/>
        <v>60</v>
      </c>
      <c r="K12" s="12">
        <v>30</v>
      </c>
      <c r="L12" s="12">
        <f t="shared" si="2"/>
        <v>470</v>
      </c>
    </row>
    <row r="13" spans="1:12" s="2" customFormat="1">
      <c r="A13" s="15">
        <v>10</v>
      </c>
      <c r="B13" s="11" t="s">
        <v>63</v>
      </c>
      <c r="C13" s="11" t="s">
        <v>64</v>
      </c>
      <c r="D13" s="11" t="s">
        <v>65</v>
      </c>
      <c r="E13" s="11" t="s">
        <v>11</v>
      </c>
      <c r="F13" s="11" t="s">
        <v>66</v>
      </c>
      <c r="G13" s="11">
        <v>1</v>
      </c>
      <c r="H13" s="12">
        <f>VLOOKUP(F13,'[1]MYSORE POLYMER'!$C$4:$D$97,2,FALSE)</f>
        <v>93</v>
      </c>
      <c r="I13" s="12">
        <f t="shared" si="0"/>
        <v>2</v>
      </c>
      <c r="J13" s="12">
        <f t="shared" si="1"/>
        <v>15</v>
      </c>
      <c r="K13" s="12">
        <v>30</v>
      </c>
      <c r="L13" s="12">
        <f t="shared" si="2"/>
        <v>140</v>
      </c>
    </row>
    <row r="14" spans="1:12" s="2" customFormat="1">
      <c r="A14" s="15">
        <v>11</v>
      </c>
      <c r="B14" s="11" t="s">
        <v>63</v>
      </c>
      <c r="C14" s="11" t="s">
        <v>67</v>
      </c>
      <c r="D14" s="11" t="s">
        <v>68</v>
      </c>
      <c r="E14" s="11" t="s">
        <v>11</v>
      </c>
      <c r="F14" s="11" t="s">
        <v>69</v>
      </c>
      <c r="G14" s="11">
        <v>4</v>
      </c>
      <c r="H14" s="12">
        <f>VLOOKUP(F14,'[1]MYSORE POLYMER'!$C$4:$D$97,2,FALSE)</f>
        <v>153</v>
      </c>
      <c r="I14" s="12">
        <f t="shared" si="0"/>
        <v>8</v>
      </c>
      <c r="J14" s="12">
        <f t="shared" si="1"/>
        <v>60</v>
      </c>
      <c r="K14" s="12">
        <v>30</v>
      </c>
      <c r="L14" s="12">
        <f t="shared" si="2"/>
        <v>710</v>
      </c>
    </row>
    <row r="15" spans="1:12" s="2" customFormat="1">
      <c r="A15" s="15">
        <v>12</v>
      </c>
      <c r="B15" s="11" t="s">
        <v>63</v>
      </c>
      <c r="C15" s="11" t="s">
        <v>70</v>
      </c>
      <c r="D15" s="11" t="s">
        <v>71</v>
      </c>
      <c r="E15" s="11" t="s">
        <v>11</v>
      </c>
      <c r="F15" s="11" t="s">
        <v>47</v>
      </c>
      <c r="G15" s="11">
        <v>2</v>
      </c>
      <c r="H15" s="12">
        <f>VLOOKUP(F15,'[1]MYSORE POLYMER'!$C$4:$D$97,2,FALSE)</f>
        <v>93</v>
      </c>
      <c r="I15" s="12">
        <f t="shared" si="0"/>
        <v>4</v>
      </c>
      <c r="J15" s="12">
        <f t="shared" si="1"/>
        <v>30</v>
      </c>
      <c r="K15" s="12">
        <v>30</v>
      </c>
      <c r="L15" s="12">
        <f t="shared" si="2"/>
        <v>250</v>
      </c>
    </row>
    <row r="16" spans="1:12" s="2" customFormat="1">
      <c r="A16" s="15">
        <v>13</v>
      </c>
      <c r="B16" s="11" t="s">
        <v>63</v>
      </c>
      <c r="C16" s="11" t="s">
        <v>72</v>
      </c>
      <c r="D16" s="11" t="s">
        <v>73</v>
      </c>
      <c r="E16" s="11" t="s">
        <v>11</v>
      </c>
      <c r="F16" s="11" t="s">
        <v>36</v>
      </c>
      <c r="G16" s="11">
        <v>2</v>
      </c>
      <c r="H16" s="12">
        <f>VLOOKUP(F16,'[1]MYSORE POLYMER'!$C$4:$D$97,2,FALSE)</f>
        <v>98</v>
      </c>
      <c r="I16" s="12">
        <f t="shared" si="0"/>
        <v>4</v>
      </c>
      <c r="J16" s="12">
        <f t="shared" si="1"/>
        <v>30</v>
      </c>
      <c r="K16" s="12">
        <v>30</v>
      </c>
      <c r="L16" s="12">
        <f t="shared" si="2"/>
        <v>260</v>
      </c>
    </row>
    <row r="17" spans="1:12" s="2" customFormat="1">
      <c r="A17" s="15">
        <v>14</v>
      </c>
      <c r="B17" s="11" t="s">
        <v>63</v>
      </c>
      <c r="C17" s="11" t="s">
        <v>74</v>
      </c>
      <c r="D17" s="11" t="s">
        <v>75</v>
      </c>
      <c r="E17" s="11" t="s">
        <v>11</v>
      </c>
      <c r="F17" s="11" t="s">
        <v>37</v>
      </c>
      <c r="G17" s="11">
        <v>2</v>
      </c>
      <c r="H17" s="12">
        <f>VLOOKUP(F17,'[1]MYSORE POLYMER'!$C$4:$D$97,2,FALSE)</f>
        <v>98</v>
      </c>
      <c r="I17" s="12">
        <f t="shared" si="0"/>
        <v>4</v>
      </c>
      <c r="J17" s="12">
        <f t="shared" si="1"/>
        <v>30</v>
      </c>
      <c r="K17" s="12">
        <v>30</v>
      </c>
      <c r="L17" s="12">
        <f t="shared" si="2"/>
        <v>260</v>
      </c>
    </row>
    <row r="18" spans="1:12" s="2" customFormat="1">
      <c r="A18" s="32" t="s">
        <v>76</v>
      </c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16">
        <f>SUM(L4:L17)</f>
        <v>3784</v>
      </c>
    </row>
    <row r="19" spans="1:12" s="2" customFormat="1" ht="15.75" thickBot="1">
      <c r="A19" s="13"/>
      <c r="B19"/>
      <c r="C19"/>
      <c r="D19"/>
      <c r="E19"/>
      <c r="F19"/>
      <c r="G19" s="15">
        <f>SUM(G4:G17)</f>
        <v>28</v>
      </c>
      <c r="H19" s="14"/>
      <c r="I19" s="14"/>
      <c r="J19" s="14"/>
      <c r="K19" s="14"/>
      <c r="L19" s="14"/>
    </row>
    <row r="20" spans="1:12" ht="15" customHeight="1">
      <c r="A20" s="20" t="s">
        <v>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ht="15" customHeight="1" thickBot="1">
      <c r="A21" s="25" t="s">
        <v>34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7"/>
    </row>
    <row r="22" spans="1:12" ht="30" customHeight="1" thickBot="1">
      <c r="A22" s="17" t="s">
        <v>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</row>
  </sheetData>
  <sortState ref="B4:L12">
    <sortCondition ref="B4:B12"/>
    <sortCondition ref="C4:C12"/>
  </sortState>
  <mergeCells count="8">
    <mergeCell ref="A22:L22"/>
    <mergeCell ref="A20:L20"/>
    <mergeCell ref="H1:L1"/>
    <mergeCell ref="H2:L2"/>
    <mergeCell ref="A21:L21"/>
    <mergeCell ref="A1:G1"/>
    <mergeCell ref="A2:G2"/>
    <mergeCell ref="A18:K18"/>
  </mergeCells>
  <pageMargins left="0.43307086614173229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2024-07-05T13:25:00Z</cp:lastPrinted>
  <dcterms:created xsi:type="dcterms:W3CDTF">2023-01-03T11:07:08Z</dcterms:created>
  <dcterms:modified xsi:type="dcterms:W3CDTF">2024-07-13T14:54:28Z</dcterms:modified>
</cp:coreProperties>
</file>