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Invoice!$A$3:$K$90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91" i="1" l="1"/>
  <c r="H87" i="1" l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I61" i="1"/>
  <c r="I60" i="1"/>
  <c r="H59" i="1"/>
  <c r="I59" i="1" s="1"/>
  <c r="H58" i="1"/>
  <c r="I58" i="1" s="1"/>
  <c r="I57" i="1"/>
  <c r="I56" i="1"/>
  <c r="I55" i="1"/>
  <c r="I54" i="1"/>
  <c r="I53" i="1"/>
  <c r="I52" i="1"/>
  <c r="I51" i="1"/>
  <c r="I50" i="1"/>
  <c r="I49" i="1"/>
  <c r="I48" i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I88" i="1" l="1"/>
</calcChain>
</file>

<file path=xl/sharedStrings.xml><?xml version="1.0" encoding="utf-8"?>
<sst xmlns="http://schemas.openxmlformats.org/spreadsheetml/2006/main" count="559" uniqueCount="235">
  <si>
    <t>INVOICE
PRAGATI LOGISTICS,SAMANTA SAHI KHUNTIA LANE,8984191006
GST No:21AGHPB9356M1Z9</t>
  </si>
  <si>
    <t>Thanking you for your business.
PRAGATI LOGISTICS</t>
  </si>
  <si>
    <t>DATE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</si>
  <si>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</si>
  <si>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</si>
  <si>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</si>
  <si>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</si>
  <si>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</si>
  <si>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</si>
  <si>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</si>
  <si>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</si>
  <si>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JAJPUR ROAD</t>
  </si>
  <si>
    <t>JODA</t>
  </si>
  <si>
    <t>CTC</t>
  </si>
  <si>
    <t>FROM</t>
  </si>
  <si>
    <t>RATE</t>
  </si>
  <si>
    <t xml:space="preserve">LTK INDUSTRIES PRIVATE LIMITED
ADDRESS: MAHATAB ROADCUTTACK,
GST NO:21AAECL3099B1ZW
</t>
  </si>
  <si>
    <t>DESTINATION</t>
  </si>
  <si>
    <t>SL.</t>
  </si>
  <si>
    <t>CASE</t>
  </si>
  <si>
    <t>AMT.</t>
  </si>
  <si>
    <t>Kindly, verify &amp; confirm within 7 days, else GST will be filed by 20th AUG, 2024. 
GST to be paid by Consignor under Reverse Charge Mechanism(RCM) as per GST.</t>
  </si>
  <si>
    <t>LR NO.</t>
  </si>
  <si>
    <t>INV. NO.</t>
  </si>
  <si>
    <t>PARTY NAME</t>
  </si>
  <si>
    <t>02/7/2024</t>
  </si>
  <si>
    <t>PL/DO/06273</t>
  </si>
  <si>
    <t>2809</t>
  </si>
  <si>
    <t>OSWAL GARMENT</t>
  </si>
  <si>
    <t>PL/DO/06289</t>
  </si>
  <si>
    <t>2824</t>
  </si>
  <si>
    <t>MAA SARALA BASTRALAYA</t>
  </si>
  <si>
    <t>PL/DO/06290</t>
  </si>
  <si>
    <t>2827</t>
  </si>
  <si>
    <t>shri sai traders</t>
  </si>
  <si>
    <t>PL/MA/04536</t>
  </si>
  <si>
    <t>2712402825/ 2826</t>
  </si>
  <si>
    <t>FANCY GARMENTS</t>
  </si>
  <si>
    <t>PL/MA/04543</t>
  </si>
  <si>
    <t>2712402829</t>
  </si>
  <si>
    <t>SHANKAR BASTRALAY</t>
  </si>
  <si>
    <t>PL/MA/04550</t>
  </si>
  <si>
    <t>2712402796 to 2804</t>
  </si>
  <si>
    <t>BARIPADA GARMENTS</t>
  </si>
  <si>
    <t>04/7/2024</t>
  </si>
  <si>
    <t>PL/DO/06417</t>
  </si>
  <si>
    <t>608</t>
  </si>
  <si>
    <t>PURI</t>
  </si>
  <si>
    <t>UMBRELLA</t>
  </si>
  <si>
    <t>BHAGABATI ENTERPRISES P</t>
  </si>
  <si>
    <t>PL/DO/06493</t>
  </si>
  <si>
    <t>618</t>
  </si>
  <si>
    <t>PL/DO/06497</t>
  </si>
  <si>
    <t>621</t>
  </si>
  <si>
    <t>PL/DO/06498</t>
  </si>
  <si>
    <t>622</t>
  </si>
  <si>
    <t>DHENKANAL</t>
  </si>
  <si>
    <t>MAA BHAIRAVI TEXTILES</t>
  </si>
  <si>
    <t>PL/DO/06499</t>
  </si>
  <si>
    <t>619</t>
  </si>
  <si>
    <t>BHAwANI CLOTH STORE</t>
  </si>
  <si>
    <t>PL/DO/06500</t>
  </si>
  <si>
    <t>620</t>
  </si>
  <si>
    <t>AUROBINDA TRADERS</t>
  </si>
  <si>
    <t>PL/DO/06501</t>
  </si>
  <si>
    <t>613</t>
  </si>
  <si>
    <t>GIFT</t>
  </si>
  <si>
    <t>PL/MA/04646</t>
  </si>
  <si>
    <t>610</t>
  </si>
  <si>
    <t>BANNER</t>
  </si>
  <si>
    <t xml:space="preserve">MAA TEXTILES </t>
  </si>
  <si>
    <t>PL/MA/04652</t>
  </si>
  <si>
    <t>611</t>
  </si>
  <si>
    <t>PL/MA/04653</t>
  </si>
  <si>
    <t>614</t>
  </si>
  <si>
    <t xml:space="preserve"> MAA KALI SIGMA DRESSES</t>
  </si>
  <si>
    <t>PL/MA/04659</t>
  </si>
  <si>
    <t>624</t>
  </si>
  <si>
    <t>CHOWDHURY  HANDLOOMS</t>
  </si>
  <si>
    <t>PL/MA/04660</t>
  </si>
  <si>
    <t>623</t>
  </si>
  <si>
    <t>TIHIDI</t>
  </si>
  <si>
    <t>PRACHI COLLECTION</t>
  </si>
  <si>
    <t>PL/MA/04684</t>
  </si>
  <si>
    <t>616</t>
  </si>
  <si>
    <t>PL/MA/04693</t>
  </si>
  <si>
    <t>617</t>
  </si>
  <si>
    <t>08/7/2024</t>
  </si>
  <si>
    <t>PL/DO/06657</t>
  </si>
  <si>
    <t>656</t>
  </si>
  <si>
    <t>PL/DO/06694</t>
  </si>
  <si>
    <t>642</t>
  </si>
  <si>
    <t>PL/DO/06726</t>
  </si>
  <si>
    <t>661</t>
  </si>
  <si>
    <t>SHIRT</t>
  </si>
  <si>
    <t>PL/DO/06727</t>
  </si>
  <si>
    <t>665</t>
  </si>
  <si>
    <t>PL/MA/04851</t>
  </si>
  <si>
    <t>641</t>
  </si>
  <si>
    <t>PL/MA/04852</t>
  </si>
  <si>
    <t>644</t>
  </si>
  <si>
    <t>PL/MA/04855</t>
  </si>
  <si>
    <t>643</t>
  </si>
  <si>
    <t>PL/MA/04856</t>
  </si>
  <si>
    <t>664</t>
  </si>
  <si>
    <t>PL/MA/04857</t>
  </si>
  <si>
    <t>659</t>
  </si>
  <si>
    <t>PL/MA/04859</t>
  </si>
  <si>
    <t>663</t>
  </si>
  <si>
    <t>PL/MA/04860</t>
  </si>
  <si>
    <t>662</t>
  </si>
  <si>
    <t>09/7/2024</t>
  </si>
  <si>
    <t>PL/DO/06693</t>
  </si>
  <si>
    <t>660</t>
  </si>
  <si>
    <t>16/7/2024</t>
  </si>
  <si>
    <t>PL/DO/07174</t>
  </si>
  <si>
    <t>2834</t>
  </si>
  <si>
    <t>PL/DO/07175</t>
  </si>
  <si>
    <t>2872</t>
  </si>
  <si>
    <t>PL/MA/05151</t>
  </si>
  <si>
    <t>2712402853 TO 2862</t>
  </si>
  <si>
    <t>PL/MA/05152</t>
  </si>
  <si>
    <t>2712402874</t>
  </si>
  <si>
    <t>PL/MA/05153</t>
  </si>
  <si>
    <t>2712402873</t>
  </si>
  <si>
    <t>PL/MA/05162</t>
  </si>
  <si>
    <t>2712402950</t>
  </si>
  <si>
    <t>PL/MA/05177</t>
  </si>
  <si>
    <t>2712402937 to 2946</t>
  </si>
  <si>
    <t>17/7/2024</t>
  </si>
  <si>
    <t>PL/DO/07331</t>
  </si>
  <si>
    <t>2962</t>
  </si>
  <si>
    <t>PL/DO/07333</t>
  </si>
  <si>
    <t>2984</t>
  </si>
  <si>
    <t>PL/MA/05245</t>
  </si>
  <si>
    <t>2975 to 2983</t>
  </si>
  <si>
    <t>PL/MA/05249</t>
  </si>
  <si>
    <t>2712402958 to 2961</t>
  </si>
  <si>
    <t>18/7/2024</t>
  </si>
  <si>
    <t>PL/DO/07392</t>
  </si>
  <si>
    <t>3046</t>
  </si>
  <si>
    <t>PL/DO/07404</t>
  </si>
  <si>
    <t>696</t>
  </si>
  <si>
    <t>BAG</t>
  </si>
  <si>
    <t>PL/DO/07406</t>
  </si>
  <si>
    <t>682</t>
  </si>
  <si>
    <t>PL/DO/07408</t>
  </si>
  <si>
    <t>672</t>
  </si>
  <si>
    <t>PL/DO/07409</t>
  </si>
  <si>
    <t>670</t>
  </si>
  <si>
    <t>PL/DO/07410</t>
  </si>
  <si>
    <t>678</t>
  </si>
  <si>
    <t>PL/DO/07411</t>
  </si>
  <si>
    <t>673</t>
  </si>
  <si>
    <t>PL/DO/07479</t>
  </si>
  <si>
    <t>680</t>
  </si>
  <si>
    <t>PL/MA/05288</t>
  </si>
  <si>
    <t>681</t>
  </si>
  <si>
    <t>PL/MA/05289</t>
  </si>
  <si>
    <t>676</t>
  </si>
  <si>
    <t>PL/MA/05291</t>
  </si>
  <si>
    <t>671</t>
  </si>
  <si>
    <t>19/7/2024</t>
  </si>
  <si>
    <t>PL/DO/07426</t>
  </si>
  <si>
    <t>3069</t>
  </si>
  <si>
    <t>PL/DO/07438</t>
  </si>
  <si>
    <t>3080</t>
  </si>
  <si>
    <t>PL/MA/05310</t>
  </si>
  <si>
    <t>683</t>
  </si>
  <si>
    <t>PL/MA/05320</t>
  </si>
  <si>
    <t>685</t>
  </si>
  <si>
    <t>22/7/2024</t>
  </si>
  <si>
    <t>PL/MA/05418</t>
  </si>
  <si>
    <t>3085 to 3090</t>
  </si>
  <si>
    <t>23/7/2024</t>
  </si>
  <si>
    <t>PL/MA/05462</t>
  </si>
  <si>
    <t>2712403091 to 3098</t>
  </si>
  <si>
    <t>24/7/2024</t>
  </si>
  <si>
    <t>PL/MA/05529</t>
  </si>
  <si>
    <t>2712403111 to 3120</t>
  </si>
  <si>
    <t>25/7/2024</t>
  </si>
  <si>
    <t>PL/DO/07896</t>
  </si>
  <si>
    <t>3123</t>
  </si>
  <si>
    <t>PL/MA/05603</t>
  </si>
  <si>
    <t>3129</t>
  </si>
  <si>
    <t>PL/MA/05606</t>
  </si>
  <si>
    <t>2712403138</t>
  </si>
  <si>
    <t>PL/MA/05611</t>
  </si>
  <si>
    <t>2712403139/ 3140</t>
  </si>
  <si>
    <t>PL/MA/05612</t>
  </si>
  <si>
    <t>2712403175/ 76/77/78</t>
  </si>
  <si>
    <t>26/7/2024</t>
  </si>
  <si>
    <t>PL/MA/05652</t>
  </si>
  <si>
    <t>3194</t>
  </si>
  <si>
    <t>27/7/2024</t>
  </si>
  <si>
    <t>PL/DO/08030</t>
  </si>
  <si>
    <t>3237</t>
  </si>
  <si>
    <t>PL/DO/08031</t>
  </si>
  <si>
    <t>3199</t>
  </si>
  <si>
    <t>PL/DO/08034</t>
  </si>
  <si>
    <t>3219</t>
  </si>
  <si>
    <t>PL/MA/05710</t>
  </si>
  <si>
    <t>2712403230/ 3235</t>
  </si>
  <si>
    <t>PL/MA/05713</t>
  </si>
  <si>
    <t>2712403212 to 3215</t>
  </si>
  <si>
    <t>PL/MA/05733</t>
  </si>
  <si>
    <t>2712403239/ 40</t>
  </si>
  <si>
    <t>29/7/2024</t>
  </si>
  <si>
    <t>PL/MA/05754</t>
  </si>
  <si>
    <t>2712403242 to 3251</t>
  </si>
  <si>
    <t>30/7/2024</t>
  </si>
  <si>
    <t>PL/DO/08230</t>
  </si>
  <si>
    <t>3296</t>
  </si>
  <si>
    <t>PL/DO/08231</t>
  </si>
  <si>
    <t>3301</t>
  </si>
  <si>
    <t>PL/MA/05832</t>
  </si>
  <si>
    <t>3334 to 3341</t>
  </si>
  <si>
    <t>PL/MA/05833</t>
  </si>
  <si>
    <t>3306 to 3310</t>
  </si>
  <si>
    <t>PL/MA/05834</t>
  </si>
  <si>
    <t>3311 to 3321</t>
  </si>
  <si>
    <t>31/7/2024</t>
  </si>
  <si>
    <t>PL/DO/08341</t>
  </si>
  <si>
    <t>3394</t>
  </si>
  <si>
    <t>PL/DO/08357</t>
  </si>
  <si>
    <t>3411/3412</t>
  </si>
  <si>
    <t>PL/MA/05901</t>
  </si>
  <si>
    <t>3356 to3367</t>
  </si>
  <si>
    <t>PL/MA/05910</t>
  </si>
  <si>
    <t>3349 to 3352 3405 to 3410</t>
  </si>
  <si>
    <t>PL/MA/05911</t>
  </si>
  <si>
    <t>3362/3363</t>
  </si>
  <si>
    <t>REMARKS</t>
  </si>
  <si>
    <t>Bill Date: 31/07/2024
Bill NO : 13618
Total Amount: 61955.00</t>
  </si>
  <si>
    <t>(RUPEES SIXTY ONE THOUSAND NINE HUNDRED FIFTY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</si>
</sst>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92829</xdr:rowOff>
    </xdr:from>
    <xdr:to>
      <xdr:col>4</xdr:col>
      <xdr:colOff>402981</xdr:colOff>
      <xdr:row>0</xdr:row>
      <xdr:rowOff>813289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2829"/>
          <a:ext cx="3091961" cy="720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topLeftCell="A79" zoomScale="130" zoomScaleNormal="130" workbookViewId="0">
      <selection activeCell="A90" sqref="A90:I91"/>
    </sheetView>
  </sheetViews>
  <sheetFormatPr defaultRowHeight="15" x14ac:dyDescent="0.25"/>
  <cols>
    <col min="1" max="1" width="4" style="1" customWidth="1"/>
    <col min="2" max="2" width="10.5703125" style="1" customWidth="1"/>
    <col min="3" max="3" width="13" style="1" customWidth="1"/>
    <col min="4" max="4" width="12.85546875" style="1" customWidth="1"/>
    <col min="5" max="5" width="6.5703125" style="1" bestFit="1" customWidth="1"/>
    <col min="6" max="6" width="14.5703125" style="4" customWidth="1"/>
    <col min="7" max="7" width="5.85546875" style="1" customWidth="1"/>
    <col min="8" max="8" width="7.42578125" style="2" customWidth="1"/>
    <col min="9" max="9" width="9.28515625" style="2" bestFit="1" customWidth="1"/>
    <col min="10" max="10" width="10.28515625" style="1" bestFit="1" customWidth="1"/>
    <col min="11" max="11" width="34.7109375" style="1" bestFit="1" customWidth="1"/>
    <col min="12" max="16384" width="9.140625" style="1"/>
  </cols>
  <sheetData>
    <row r="1" spans="1:11" ht="72.75" customHeight="1" x14ac:dyDescent="0.25">
      <c r="A1" s="39"/>
      <c r="B1" s="39"/>
      <c r="C1" s="39"/>
      <c r="D1" s="39"/>
      <c r="E1" s="39"/>
      <c r="F1" s="37" t="s">
        <v>0</v>
      </c>
      <c r="G1" s="37"/>
      <c r="H1" s="37"/>
      <c r="I1" s="37"/>
    </row>
    <row r="2" spans="1:11" ht="63" customHeight="1" x14ac:dyDescent="0.25">
      <c r="A2" s="34" t="s">
        <v>16</v>
      </c>
      <c r="B2" s="35"/>
      <c r="C2" s="35"/>
      <c r="D2" s="35"/>
      <c r="E2" s="36"/>
      <c r="F2" s="38" t="s">
        <v>233</v>
      </c>
      <c r="G2" s="37"/>
      <c r="H2" s="37"/>
      <c r="I2" s="37"/>
      <c r="K2" s="2"/>
    </row>
    <row r="3" spans="1:11" s="5" customFormat="1" x14ac:dyDescent="0.25">
      <c r="A3" s="8" t="s">
        <v>18</v>
      </c>
      <c r="B3" s="9" t="s">
        <v>2</v>
      </c>
      <c r="C3" s="9" t="s">
        <v>22</v>
      </c>
      <c r="D3" s="10" t="s">
        <v>23</v>
      </c>
      <c r="E3" s="6" t="s">
        <v>14</v>
      </c>
      <c r="F3" s="9" t="s">
        <v>17</v>
      </c>
      <c r="G3" s="9" t="s">
        <v>19</v>
      </c>
      <c r="H3" s="11" t="s">
        <v>15</v>
      </c>
      <c r="I3" s="11" t="s">
        <v>20</v>
      </c>
      <c r="J3" s="9" t="s">
        <v>232</v>
      </c>
      <c r="K3" s="9" t="s">
        <v>24</v>
      </c>
    </row>
    <row r="4" spans="1:11" s="5" customFormat="1" x14ac:dyDescent="0.25">
      <c r="A4" s="12">
        <v>1</v>
      </c>
      <c r="B4" s="13" t="s">
        <v>25</v>
      </c>
      <c r="C4" s="13" t="s">
        <v>26</v>
      </c>
      <c r="D4" s="14" t="s">
        <v>27</v>
      </c>
      <c r="E4" s="15" t="s">
        <v>13</v>
      </c>
      <c r="F4" s="13" t="s">
        <v>11</v>
      </c>
      <c r="G4" s="13">
        <v>1</v>
      </c>
      <c r="H4" s="16">
        <f>VLOOKUP(F4,'[1] J G HOSIARY'!$C$4:$E$37,3,FALSE)</f>
        <v>209</v>
      </c>
      <c r="I4" s="16">
        <f>G4*H4</f>
        <v>209</v>
      </c>
      <c r="J4" s="13"/>
      <c r="K4" s="13" t="s">
        <v>28</v>
      </c>
    </row>
    <row r="5" spans="1:11" s="5" customFormat="1" x14ac:dyDescent="0.25">
      <c r="A5" s="12">
        <v>2</v>
      </c>
      <c r="B5" s="13" t="s">
        <v>25</v>
      </c>
      <c r="C5" s="13" t="s">
        <v>29</v>
      </c>
      <c r="D5" s="14" t="s">
        <v>30</v>
      </c>
      <c r="E5" s="15" t="s">
        <v>13</v>
      </c>
      <c r="F5" s="13" t="s">
        <v>10</v>
      </c>
      <c r="G5" s="13">
        <v>1</v>
      </c>
      <c r="H5" s="16">
        <f>VLOOKUP(F5,'[1] J G HOSIARY'!$C$4:$E$37,3,FALSE)</f>
        <v>198</v>
      </c>
      <c r="I5" s="16">
        <f t="shared" ref="I5:I68" si="0">G5*H5</f>
        <v>198</v>
      </c>
      <c r="J5" s="13"/>
      <c r="K5" s="13" t="s">
        <v>31</v>
      </c>
    </row>
    <row r="6" spans="1:11" s="5" customFormat="1" x14ac:dyDescent="0.25">
      <c r="A6" s="12">
        <v>3</v>
      </c>
      <c r="B6" s="13" t="s">
        <v>25</v>
      </c>
      <c r="C6" s="13" t="s">
        <v>32</v>
      </c>
      <c r="D6" s="14" t="s">
        <v>33</v>
      </c>
      <c r="E6" s="15" t="s">
        <v>13</v>
      </c>
      <c r="F6" s="13" t="s">
        <v>10</v>
      </c>
      <c r="G6" s="13">
        <v>1</v>
      </c>
      <c r="H6" s="16">
        <f>VLOOKUP(F6,'[1] J G HOSIARY'!$C$4:$E$37,3,FALSE)</f>
        <v>198</v>
      </c>
      <c r="I6" s="16">
        <f t="shared" si="0"/>
        <v>198</v>
      </c>
      <c r="J6" s="13"/>
      <c r="K6" s="13" t="s">
        <v>34</v>
      </c>
    </row>
    <row r="7" spans="1:11" s="5" customFormat="1" ht="30" x14ac:dyDescent="0.25">
      <c r="A7" s="12">
        <v>4</v>
      </c>
      <c r="B7" s="13" t="s">
        <v>25</v>
      </c>
      <c r="C7" s="13" t="s">
        <v>35</v>
      </c>
      <c r="D7" s="17" t="s">
        <v>36</v>
      </c>
      <c r="E7" s="15" t="s">
        <v>13</v>
      </c>
      <c r="F7" s="13" t="s">
        <v>5</v>
      </c>
      <c r="G7" s="13">
        <v>2</v>
      </c>
      <c r="H7" s="16">
        <f>VLOOKUP(F7,'[1] J G HOSIARY'!$C$4:$E$37,3,FALSE)</f>
        <v>220</v>
      </c>
      <c r="I7" s="16">
        <f t="shared" si="0"/>
        <v>440</v>
      </c>
      <c r="J7" s="13"/>
      <c r="K7" s="13" t="s">
        <v>37</v>
      </c>
    </row>
    <row r="8" spans="1:11" s="5" customFormat="1" x14ac:dyDescent="0.25">
      <c r="A8" s="12">
        <v>5</v>
      </c>
      <c r="B8" s="13" t="s">
        <v>25</v>
      </c>
      <c r="C8" s="13" t="s">
        <v>38</v>
      </c>
      <c r="D8" s="14" t="s">
        <v>39</v>
      </c>
      <c r="E8" s="15" t="s">
        <v>13</v>
      </c>
      <c r="F8" s="13" t="s">
        <v>6</v>
      </c>
      <c r="G8" s="13">
        <v>1</v>
      </c>
      <c r="H8" s="16">
        <f>VLOOKUP(F8,'[1] J G HOSIARY'!$C$4:$E$37,3,FALSE)</f>
        <v>270</v>
      </c>
      <c r="I8" s="16">
        <f t="shared" si="0"/>
        <v>270</v>
      </c>
      <c r="J8" s="13"/>
      <c r="K8" s="13" t="s">
        <v>40</v>
      </c>
    </row>
    <row r="9" spans="1:11" s="5" customFormat="1" ht="30" x14ac:dyDescent="0.25">
      <c r="A9" s="12">
        <v>6</v>
      </c>
      <c r="B9" s="13" t="s">
        <v>25</v>
      </c>
      <c r="C9" s="13" t="s">
        <v>41</v>
      </c>
      <c r="D9" s="17" t="s">
        <v>42</v>
      </c>
      <c r="E9" s="15" t="s">
        <v>13</v>
      </c>
      <c r="F9" s="13" t="s">
        <v>7</v>
      </c>
      <c r="G9" s="13">
        <v>9</v>
      </c>
      <c r="H9" s="16">
        <f>VLOOKUP(F9,'[1] J G HOSIARY'!$C$4:$E$37,3,FALSE)</f>
        <v>220</v>
      </c>
      <c r="I9" s="16">
        <f t="shared" si="0"/>
        <v>1980</v>
      </c>
      <c r="J9" s="13"/>
      <c r="K9" s="13" t="s">
        <v>43</v>
      </c>
    </row>
    <row r="10" spans="1:11" s="5" customFormat="1" x14ac:dyDescent="0.25">
      <c r="A10" s="12">
        <v>7</v>
      </c>
      <c r="B10" s="13" t="s">
        <v>44</v>
      </c>
      <c r="C10" s="13" t="s">
        <v>45</v>
      </c>
      <c r="D10" s="14" t="s">
        <v>46</v>
      </c>
      <c r="E10" s="15" t="s">
        <v>13</v>
      </c>
      <c r="F10" s="13" t="s">
        <v>47</v>
      </c>
      <c r="G10" s="13">
        <v>14</v>
      </c>
      <c r="H10" s="16">
        <v>100</v>
      </c>
      <c r="I10" s="16">
        <f t="shared" si="0"/>
        <v>1400</v>
      </c>
      <c r="J10" s="13" t="s">
        <v>48</v>
      </c>
      <c r="K10" s="13" t="s">
        <v>49</v>
      </c>
    </row>
    <row r="11" spans="1:11" s="5" customFormat="1" x14ac:dyDescent="0.25">
      <c r="A11" s="12">
        <v>8</v>
      </c>
      <c r="B11" s="13" t="s">
        <v>44</v>
      </c>
      <c r="C11" s="13" t="s">
        <v>50</v>
      </c>
      <c r="D11" s="14" t="s">
        <v>51</v>
      </c>
      <c r="E11" s="15" t="s">
        <v>13</v>
      </c>
      <c r="F11" s="13" t="s">
        <v>11</v>
      </c>
      <c r="G11" s="13">
        <v>2</v>
      </c>
      <c r="H11" s="16">
        <v>100</v>
      </c>
      <c r="I11" s="16">
        <f t="shared" si="0"/>
        <v>200</v>
      </c>
      <c r="J11" s="13" t="s">
        <v>48</v>
      </c>
      <c r="K11" s="13" t="s">
        <v>28</v>
      </c>
    </row>
    <row r="12" spans="1:11" s="5" customFormat="1" x14ac:dyDescent="0.25">
      <c r="A12" s="12">
        <v>9</v>
      </c>
      <c r="B12" s="13" t="s">
        <v>44</v>
      </c>
      <c r="C12" s="13" t="s">
        <v>52</v>
      </c>
      <c r="D12" s="14" t="s">
        <v>53</v>
      </c>
      <c r="E12" s="15" t="s">
        <v>13</v>
      </c>
      <c r="F12" s="13" t="s">
        <v>10</v>
      </c>
      <c r="G12" s="13">
        <v>2</v>
      </c>
      <c r="H12" s="16">
        <v>100</v>
      </c>
      <c r="I12" s="16">
        <f t="shared" si="0"/>
        <v>200</v>
      </c>
      <c r="J12" s="13" t="s">
        <v>48</v>
      </c>
      <c r="K12" s="13" t="s">
        <v>34</v>
      </c>
    </row>
    <row r="13" spans="1:11" s="5" customFormat="1" x14ac:dyDescent="0.25">
      <c r="A13" s="12">
        <v>10</v>
      </c>
      <c r="B13" s="13" t="s">
        <v>44</v>
      </c>
      <c r="C13" s="13" t="s">
        <v>54</v>
      </c>
      <c r="D13" s="14" t="s">
        <v>55</v>
      </c>
      <c r="E13" s="15" t="s">
        <v>13</v>
      </c>
      <c r="F13" s="13" t="s">
        <v>56</v>
      </c>
      <c r="G13" s="13">
        <v>2</v>
      </c>
      <c r="H13" s="16">
        <v>100</v>
      </c>
      <c r="I13" s="16">
        <f t="shared" si="0"/>
        <v>200</v>
      </c>
      <c r="J13" s="13" t="s">
        <v>48</v>
      </c>
      <c r="K13" s="13" t="s">
        <v>57</v>
      </c>
    </row>
    <row r="14" spans="1:11" s="5" customFormat="1" x14ac:dyDescent="0.25">
      <c r="A14" s="12">
        <v>11</v>
      </c>
      <c r="B14" s="13" t="s">
        <v>44</v>
      </c>
      <c r="C14" s="13" t="s">
        <v>58</v>
      </c>
      <c r="D14" s="14" t="s">
        <v>59</v>
      </c>
      <c r="E14" s="15" t="s">
        <v>13</v>
      </c>
      <c r="F14" s="13" t="s">
        <v>4</v>
      </c>
      <c r="G14" s="13">
        <v>2</v>
      </c>
      <c r="H14" s="16">
        <v>100</v>
      </c>
      <c r="I14" s="16">
        <f t="shared" si="0"/>
        <v>200</v>
      </c>
      <c r="J14" s="13" t="s">
        <v>48</v>
      </c>
      <c r="K14" s="13" t="s">
        <v>60</v>
      </c>
    </row>
    <row r="15" spans="1:11" s="5" customFormat="1" x14ac:dyDescent="0.25">
      <c r="A15" s="12">
        <v>12</v>
      </c>
      <c r="B15" s="13" t="s">
        <v>44</v>
      </c>
      <c r="C15" s="13" t="s">
        <v>61</v>
      </c>
      <c r="D15" s="14" t="s">
        <v>62</v>
      </c>
      <c r="E15" s="15" t="s">
        <v>13</v>
      </c>
      <c r="F15" s="13" t="s">
        <v>3</v>
      </c>
      <c r="G15" s="13">
        <v>2</v>
      </c>
      <c r="H15" s="16">
        <v>100</v>
      </c>
      <c r="I15" s="16">
        <f t="shared" si="0"/>
        <v>200</v>
      </c>
      <c r="J15" s="13" t="s">
        <v>48</v>
      </c>
      <c r="K15" s="13" t="s">
        <v>63</v>
      </c>
    </row>
    <row r="16" spans="1:11" s="5" customFormat="1" x14ac:dyDescent="0.25">
      <c r="A16" s="12">
        <v>13</v>
      </c>
      <c r="B16" s="13" t="s">
        <v>44</v>
      </c>
      <c r="C16" s="13" t="s">
        <v>64</v>
      </c>
      <c r="D16" s="14" t="s">
        <v>65</v>
      </c>
      <c r="E16" s="15" t="s">
        <v>13</v>
      </c>
      <c r="F16" s="13" t="s">
        <v>10</v>
      </c>
      <c r="G16" s="13">
        <v>2</v>
      </c>
      <c r="H16" s="16">
        <v>100</v>
      </c>
      <c r="I16" s="16">
        <f t="shared" si="0"/>
        <v>200</v>
      </c>
      <c r="J16" s="13" t="s">
        <v>66</v>
      </c>
      <c r="K16" s="13" t="s">
        <v>31</v>
      </c>
    </row>
    <row r="17" spans="1:11" s="5" customFormat="1" x14ac:dyDescent="0.25">
      <c r="A17" s="12">
        <v>14</v>
      </c>
      <c r="B17" s="13" t="s">
        <v>44</v>
      </c>
      <c r="C17" s="13" t="s">
        <v>67</v>
      </c>
      <c r="D17" s="14" t="s">
        <v>68</v>
      </c>
      <c r="E17" s="15" t="s">
        <v>13</v>
      </c>
      <c r="F17" s="13" t="s">
        <v>9</v>
      </c>
      <c r="G17" s="13">
        <v>10</v>
      </c>
      <c r="H17" s="16">
        <v>100</v>
      </c>
      <c r="I17" s="16">
        <f t="shared" si="0"/>
        <v>1000</v>
      </c>
      <c r="J17" s="13" t="s">
        <v>69</v>
      </c>
      <c r="K17" s="13" t="s">
        <v>70</v>
      </c>
    </row>
    <row r="18" spans="1:11" s="5" customFormat="1" x14ac:dyDescent="0.25">
      <c r="A18" s="12">
        <v>15</v>
      </c>
      <c r="B18" s="13" t="s">
        <v>44</v>
      </c>
      <c r="C18" s="13" t="s">
        <v>71</v>
      </c>
      <c r="D18" s="14" t="s">
        <v>72</v>
      </c>
      <c r="E18" s="15" t="s">
        <v>13</v>
      </c>
      <c r="F18" s="13" t="s">
        <v>5</v>
      </c>
      <c r="G18" s="13">
        <v>3</v>
      </c>
      <c r="H18" s="16">
        <v>100</v>
      </c>
      <c r="I18" s="16">
        <f t="shared" si="0"/>
        <v>300</v>
      </c>
      <c r="J18" s="13" t="s">
        <v>69</v>
      </c>
      <c r="K18" s="13" t="s">
        <v>37</v>
      </c>
    </row>
    <row r="19" spans="1:11" s="5" customFormat="1" x14ac:dyDescent="0.25">
      <c r="A19" s="12">
        <v>16</v>
      </c>
      <c r="B19" s="13" t="s">
        <v>44</v>
      </c>
      <c r="C19" s="13" t="s">
        <v>73</v>
      </c>
      <c r="D19" s="14" t="s">
        <v>74</v>
      </c>
      <c r="E19" s="15" t="s">
        <v>13</v>
      </c>
      <c r="F19" s="13" t="s">
        <v>8</v>
      </c>
      <c r="G19" s="13">
        <v>2</v>
      </c>
      <c r="H19" s="16">
        <v>100</v>
      </c>
      <c r="I19" s="16">
        <f t="shared" si="0"/>
        <v>200</v>
      </c>
      <c r="J19" s="13" t="s">
        <v>48</v>
      </c>
      <c r="K19" s="13" t="s">
        <v>75</v>
      </c>
    </row>
    <row r="20" spans="1:11" s="5" customFormat="1" x14ac:dyDescent="0.25">
      <c r="A20" s="12">
        <v>17</v>
      </c>
      <c r="B20" s="13" t="s">
        <v>44</v>
      </c>
      <c r="C20" s="13" t="s">
        <v>76</v>
      </c>
      <c r="D20" s="14" t="s">
        <v>77</v>
      </c>
      <c r="E20" s="15" t="s">
        <v>13</v>
      </c>
      <c r="F20" s="13" t="s">
        <v>12</v>
      </c>
      <c r="G20" s="13">
        <v>2</v>
      </c>
      <c r="H20" s="16">
        <v>100</v>
      </c>
      <c r="I20" s="16">
        <f t="shared" si="0"/>
        <v>200</v>
      </c>
      <c r="J20" s="13" t="s">
        <v>48</v>
      </c>
      <c r="K20" s="13" t="s">
        <v>78</v>
      </c>
    </row>
    <row r="21" spans="1:11" s="5" customFormat="1" x14ac:dyDescent="0.25">
      <c r="A21" s="12">
        <v>18</v>
      </c>
      <c r="B21" s="13" t="s">
        <v>44</v>
      </c>
      <c r="C21" s="13" t="s">
        <v>79</v>
      </c>
      <c r="D21" s="14" t="s">
        <v>80</v>
      </c>
      <c r="E21" s="15" t="s">
        <v>13</v>
      </c>
      <c r="F21" s="13" t="s">
        <v>81</v>
      </c>
      <c r="G21" s="13">
        <v>2</v>
      </c>
      <c r="H21" s="16">
        <v>100</v>
      </c>
      <c r="I21" s="16">
        <f t="shared" si="0"/>
        <v>200</v>
      </c>
      <c r="J21" s="13" t="s">
        <v>48</v>
      </c>
      <c r="K21" s="13" t="s">
        <v>82</v>
      </c>
    </row>
    <row r="22" spans="1:11" s="5" customFormat="1" x14ac:dyDescent="0.25">
      <c r="A22" s="12">
        <v>19</v>
      </c>
      <c r="B22" s="13" t="s">
        <v>44</v>
      </c>
      <c r="C22" s="13" t="s">
        <v>83</v>
      </c>
      <c r="D22" s="14" t="s">
        <v>84</v>
      </c>
      <c r="E22" s="15" t="s">
        <v>13</v>
      </c>
      <c r="F22" s="13" t="s">
        <v>7</v>
      </c>
      <c r="G22" s="13">
        <v>3</v>
      </c>
      <c r="H22" s="16">
        <v>100</v>
      </c>
      <c r="I22" s="16">
        <f t="shared" si="0"/>
        <v>300</v>
      </c>
      <c r="J22" s="13" t="s">
        <v>48</v>
      </c>
      <c r="K22" s="13" t="s">
        <v>43</v>
      </c>
    </row>
    <row r="23" spans="1:11" s="5" customFormat="1" x14ac:dyDescent="0.25">
      <c r="A23" s="12">
        <v>20</v>
      </c>
      <c r="B23" s="13" t="s">
        <v>44</v>
      </c>
      <c r="C23" s="13" t="s">
        <v>85</v>
      </c>
      <c r="D23" s="14" t="s">
        <v>86</v>
      </c>
      <c r="E23" s="15" t="s">
        <v>13</v>
      </c>
      <c r="F23" s="13" t="s">
        <v>6</v>
      </c>
      <c r="G23" s="13">
        <v>2</v>
      </c>
      <c r="H23" s="16">
        <v>100</v>
      </c>
      <c r="I23" s="16">
        <f t="shared" si="0"/>
        <v>200</v>
      </c>
      <c r="J23" s="13" t="s">
        <v>48</v>
      </c>
      <c r="K23" s="13" t="s">
        <v>40</v>
      </c>
    </row>
    <row r="24" spans="1:11" s="5" customFormat="1" x14ac:dyDescent="0.25">
      <c r="A24" s="12">
        <v>21</v>
      </c>
      <c r="B24" s="13" t="s">
        <v>87</v>
      </c>
      <c r="C24" s="13" t="s">
        <v>88</v>
      </c>
      <c r="D24" s="14" t="s">
        <v>89</v>
      </c>
      <c r="E24" s="15" t="s">
        <v>13</v>
      </c>
      <c r="F24" s="13" t="s">
        <v>11</v>
      </c>
      <c r="G24" s="13">
        <v>1</v>
      </c>
      <c r="H24" s="16">
        <v>100</v>
      </c>
      <c r="I24" s="16">
        <f t="shared" si="0"/>
        <v>100</v>
      </c>
      <c r="J24" s="13" t="s">
        <v>66</v>
      </c>
      <c r="K24" s="13" t="s">
        <v>28</v>
      </c>
    </row>
    <row r="25" spans="1:11" s="5" customFormat="1" x14ac:dyDescent="0.25">
      <c r="A25" s="12">
        <v>22</v>
      </c>
      <c r="B25" s="13" t="s">
        <v>87</v>
      </c>
      <c r="C25" s="13" t="s">
        <v>90</v>
      </c>
      <c r="D25" s="14" t="s">
        <v>91</v>
      </c>
      <c r="E25" s="15" t="s">
        <v>13</v>
      </c>
      <c r="F25" s="13" t="s">
        <v>10</v>
      </c>
      <c r="G25" s="13">
        <v>1</v>
      </c>
      <c r="H25" s="16">
        <v>100</v>
      </c>
      <c r="I25" s="16">
        <f t="shared" si="0"/>
        <v>100</v>
      </c>
      <c r="J25" s="13" t="s">
        <v>66</v>
      </c>
      <c r="K25" s="13" t="s">
        <v>31</v>
      </c>
    </row>
    <row r="26" spans="1:11" s="5" customFormat="1" x14ac:dyDescent="0.25">
      <c r="A26" s="12">
        <v>23</v>
      </c>
      <c r="B26" s="13" t="s">
        <v>87</v>
      </c>
      <c r="C26" s="13" t="s">
        <v>92</v>
      </c>
      <c r="D26" s="14" t="s">
        <v>93</v>
      </c>
      <c r="E26" s="15" t="s">
        <v>13</v>
      </c>
      <c r="F26" s="13" t="s">
        <v>56</v>
      </c>
      <c r="G26" s="13">
        <v>1</v>
      </c>
      <c r="H26" s="16">
        <v>100</v>
      </c>
      <c r="I26" s="16">
        <f t="shared" si="0"/>
        <v>100</v>
      </c>
      <c r="J26" s="13" t="s">
        <v>94</v>
      </c>
      <c r="K26" s="13" t="s">
        <v>57</v>
      </c>
    </row>
    <row r="27" spans="1:11" s="5" customFormat="1" x14ac:dyDescent="0.25">
      <c r="A27" s="12">
        <v>24</v>
      </c>
      <c r="B27" s="13" t="s">
        <v>87</v>
      </c>
      <c r="C27" s="13" t="s">
        <v>95</v>
      </c>
      <c r="D27" s="14" t="s">
        <v>96</v>
      </c>
      <c r="E27" s="15" t="s">
        <v>13</v>
      </c>
      <c r="F27" s="13" t="s">
        <v>3</v>
      </c>
      <c r="G27" s="13">
        <v>1</v>
      </c>
      <c r="H27" s="16">
        <v>100</v>
      </c>
      <c r="I27" s="16">
        <f t="shared" si="0"/>
        <v>100</v>
      </c>
      <c r="J27" s="13" t="s">
        <v>94</v>
      </c>
      <c r="K27" s="13" t="s">
        <v>63</v>
      </c>
    </row>
    <row r="28" spans="1:11" s="5" customFormat="1" x14ac:dyDescent="0.25">
      <c r="A28" s="12">
        <v>25</v>
      </c>
      <c r="B28" s="18" t="s">
        <v>87</v>
      </c>
      <c r="C28" s="18" t="s">
        <v>97</v>
      </c>
      <c r="D28" s="19" t="s">
        <v>98</v>
      </c>
      <c r="E28" s="20" t="s">
        <v>13</v>
      </c>
      <c r="F28" s="18" t="s">
        <v>5</v>
      </c>
      <c r="G28" s="18">
        <v>1</v>
      </c>
      <c r="H28" s="21">
        <v>100</v>
      </c>
      <c r="I28" s="21">
        <f t="shared" si="0"/>
        <v>100</v>
      </c>
      <c r="J28" s="18" t="s">
        <v>66</v>
      </c>
      <c r="K28" s="18" t="s">
        <v>37</v>
      </c>
    </row>
    <row r="29" spans="1:11" s="5" customFormat="1" x14ac:dyDescent="0.25">
      <c r="A29" s="12">
        <v>26</v>
      </c>
      <c r="B29" s="18" t="s">
        <v>87</v>
      </c>
      <c r="C29" s="18" t="s">
        <v>99</v>
      </c>
      <c r="D29" s="19" t="s">
        <v>100</v>
      </c>
      <c r="E29" s="20" t="s">
        <v>13</v>
      </c>
      <c r="F29" s="18" t="s">
        <v>9</v>
      </c>
      <c r="G29" s="18">
        <v>1</v>
      </c>
      <c r="H29" s="21">
        <v>100</v>
      </c>
      <c r="I29" s="21">
        <f t="shared" si="0"/>
        <v>100</v>
      </c>
      <c r="J29" s="18" t="s">
        <v>66</v>
      </c>
      <c r="K29" s="18" t="s">
        <v>70</v>
      </c>
    </row>
    <row r="30" spans="1:11" s="5" customFormat="1" x14ac:dyDescent="0.25">
      <c r="A30" s="12">
        <v>27</v>
      </c>
      <c r="B30" s="18" t="s">
        <v>87</v>
      </c>
      <c r="C30" s="18" t="s">
        <v>101</v>
      </c>
      <c r="D30" s="19" t="s">
        <v>102</v>
      </c>
      <c r="E30" s="20" t="s">
        <v>13</v>
      </c>
      <c r="F30" s="18" t="s">
        <v>8</v>
      </c>
      <c r="G30" s="18">
        <v>1</v>
      </c>
      <c r="H30" s="21">
        <v>100</v>
      </c>
      <c r="I30" s="21">
        <f t="shared" si="0"/>
        <v>100</v>
      </c>
      <c r="J30" s="18" t="s">
        <v>66</v>
      </c>
      <c r="K30" s="18" t="s">
        <v>75</v>
      </c>
    </row>
    <row r="31" spans="1:11" s="5" customFormat="1" x14ac:dyDescent="0.25">
      <c r="A31" s="12">
        <v>28</v>
      </c>
      <c r="B31" s="18" t="s">
        <v>87</v>
      </c>
      <c r="C31" s="18" t="s">
        <v>103</v>
      </c>
      <c r="D31" s="19" t="s">
        <v>104</v>
      </c>
      <c r="E31" s="20" t="s">
        <v>13</v>
      </c>
      <c r="F31" s="18" t="s">
        <v>7</v>
      </c>
      <c r="G31" s="18">
        <v>1</v>
      </c>
      <c r="H31" s="21">
        <v>100</v>
      </c>
      <c r="I31" s="21">
        <f t="shared" si="0"/>
        <v>100</v>
      </c>
      <c r="J31" s="18" t="s">
        <v>66</v>
      </c>
      <c r="K31" s="18" t="s">
        <v>43</v>
      </c>
    </row>
    <row r="32" spans="1:11" s="5" customFormat="1" x14ac:dyDescent="0.25">
      <c r="A32" s="12">
        <v>29</v>
      </c>
      <c r="B32" s="18" t="s">
        <v>87</v>
      </c>
      <c r="C32" s="18" t="s">
        <v>105</v>
      </c>
      <c r="D32" s="19" t="s">
        <v>106</v>
      </c>
      <c r="E32" s="20" t="s">
        <v>13</v>
      </c>
      <c r="F32" s="18" t="s">
        <v>6</v>
      </c>
      <c r="G32" s="18">
        <v>1</v>
      </c>
      <c r="H32" s="21">
        <v>100</v>
      </c>
      <c r="I32" s="21">
        <f t="shared" si="0"/>
        <v>100</v>
      </c>
      <c r="J32" s="18" t="s">
        <v>66</v>
      </c>
      <c r="K32" s="18" t="s">
        <v>40</v>
      </c>
    </row>
    <row r="33" spans="1:11" s="5" customFormat="1" x14ac:dyDescent="0.25">
      <c r="A33" s="12">
        <v>30</v>
      </c>
      <c r="B33" s="18" t="s">
        <v>87</v>
      </c>
      <c r="C33" s="18" t="s">
        <v>107</v>
      </c>
      <c r="D33" s="19" t="s">
        <v>108</v>
      </c>
      <c r="E33" s="20" t="s">
        <v>13</v>
      </c>
      <c r="F33" s="18" t="s">
        <v>81</v>
      </c>
      <c r="G33" s="18">
        <v>1</v>
      </c>
      <c r="H33" s="21">
        <v>100</v>
      </c>
      <c r="I33" s="21">
        <f t="shared" si="0"/>
        <v>100</v>
      </c>
      <c r="J33" s="18" t="s">
        <v>66</v>
      </c>
      <c r="K33" s="18" t="s">
        <v>82</v>
      </c>
    </row>
    <row r="34" spans="1:11" s="5" customFormat="1" x14ac:dyDescent="0.25">
      <c r="A34" s="12">
        <v>31</v>
      </c>
      <c r="B34" s="18" t="s">
        <v>87</v>
      </c>
      <c r="C34" s="18" t="s">
        <v>109</v>
      </c>
      <c r="D34" s="19" t="s">
        <v>110</v>
      </c>
      <c r="E34" s="20" t="s">
        <v>13</v>
      </c>
      <c r="F34" s="18" t="s">
        <v>12</v>
      </c>
      <c r="G34" s="18">
        <v>1</v>
      </c>
      <c r="H34" s="21">
        <v>100</v>
      </c>
      <c r="I34" s="21">
        <f t="shared" si="0"/>
        <v>100</v>
      </c>
      <c r="J34" s="18" t="s">
        <v>66</v>
      </c>
      <c r="K34" s="18" t="s">
        <v>78</v>
      </c>
    </row>
    <row r="35" spans="1:11" s="5" customFormat="1" x14ac:dyDescent="0.25">
      <c r="A35" s="12">
        <v>32</v>
      </c>
      <c r="B35" s="18" t="s">
        <v>111</v>
      </c>
      <c r="C35" s="18" t="s">
        <v>112</v>
      </c>
      <c r="D35" s="19" t="s">
        <v>113</v>
      </c>
      <c r="E35" s="20" t="s">
        <v>13</v>
      </c>
      <c r="F35" s="18" t="s">
        <v>10</v>
      </c>
      <c r="G35" s="18">
        <v>1</v>
      </c>
      <c r="H35" s="21">
        <v>100</v>
      </c>
      <c r="I35" s="21">
        <f t="shared" si="0"/>
        <v>100</v>
      </c>
      <c r="J35" s="18" t="s">
        <v>66</v>
      </c>
      <c r="K35" s="18" t="s">
        <v>34</v>
      </c>
    </row>
    <row r="36" spans="1:11" s="5" customFormat="1" x14ac:dyDescent="0.25">
      <c r="A36" s="12">
        <v>33</v>
      </c>
      <c r="B36" s="18" t="s">
        <v>114</v>
      </c>
      <c r="C36" s="18" t="s">
        <v>115</v>
      </c>
      <c r="D36" s="19" t="s">
        <v>116</v>
      </c>
      <c r="E36" s="20" t="s">
        <v>13</v>
      </c>
      <c r="F36" s="18" t="s">
        <v>4</v>
      </c>
      <c r="G36" s="18">
        <v>6</v>
      </c>
      <c r="H36" s="21">
        <f>VLOOKUP(F36,'[1] J G HOSIARY'!$C$4:$E$37,3,FALSE)</f>
        <v>242</v>
      </c>
      <c r="I36" s="21">
        <f t="shared" si="0"/>
        <v>1452</v>
      </c>
      <c r="J36" s="18"/>
      <c r="K36" s="18" t="s">
        <v>60</v>
      </c>
    </row>
    <row r="37" spans="1:11" s="5" customFormat="1" x14ac:dyDescent="0.25">
      <c r="A37" s="12">
        <v>34</v>
      </c>
      <c r="B37" s="13" t="s">
        <v>114</v>
      </c>
      <c r="C37" s="13" t="s">
        <v>117</v>
      </c>
      <c r="D37" s="14" t="s">
        <v>118</v>
      </c>
      <c r="E37" s="15" t="s">
        <v>13</v>
      </c>
      <c r="F37" s="13" t="s">
        <v>10</v>
      </c>
      <c r="G37" s="13">
        <v>1</v>
      </c>
      <c r="H37" s="16">
        <f>VLOOKUP(F37,'[1] J G HOSIARY'!$C$4:$E$37,3,FALSE)</f>
        <v>198</v>
      </c>
      <c r="I37" s="16">
        <f t="shared" si="0"/>
        <v>198</v>
      </c>
      <c r="J37" s="13"/>
      <c r="K37" s="13" t="s">
        <v>31</v>
      </c>
    </row>
    <row r="38" spans="1:11" s="5" customFormat="1" ht="30" x14ac:dyDescent="0.25">
      <c r="A38" s="12">
        <v>35</v>
      </c>
      <c r="B38" s="13" t="s">
        <v>114</v>
      </c>
      <c r="C38" s="13" t="s">
        <v>119</v>
      </c>
      <c r="D38" s="14" t="s">
        <v>120</v>
      </c>
      <c r="E38" s="15" t="s">
        <v>13</v>
      </c>
      <c r="F38" s="13" t="s">
        <v>5</v>
      </c>
      <c r="G38" s="13">
        <v>10</v>
      </c>
      <c r="H38" s="16">
        <f>VLOOKUP(F38,'[1] J G HOSIARY'!$C$4:$E$37,3,FALSE)</f>
        <v>220</v>
      </c>
      <c r="I38" s="16">
        <f t="shared" si="0"/>
        <v>2200</v>
      </c>
      <c r="J38" s="13"/>
      <c r="K38" s="13" t="s">
        <v>37</v>
      </c>
    </row>
    <row r="39" spans="1:11" s="5" customFormat="1" x14ac:dyDescent="0.25">
      <c r="A39" s="12">
        <v>36</v>
      </c>
      <c r="B39" s="13" t="s">
        <v>114</v>
      </c>
      <c r="C39" s="13" t="s">
        <v>121</v>
      </c>
      <c r="D39" s="14" t="s">
        <v>122</v>
      </c>
      <c r="E39" s="15" t="s">
        <v>13</v>
      </c>
      <c r="F39" s="13" t="s">
        <v>81</v>
      </c>
      <c r="G39" s="13">
        <v>4</v>
      </c>
      <c r="H39" s="16">
        <f>VLOOKUP(F39,'[1] J G HOSIARY'!$C$4:$E$37,3,FALSE)</f>
        <v>231</v>
      </c>
      <c r="I39" s="16">
        <f t="shared" si="0"/>
        <v>924</v>
      </c>
      <c r="J39" s="13"/>
      <c r="K39" s="13" t="s">
        <v>82</v>
      </c>
    </row>
    <row r="40" spans="1:11" s="5" customFormat="1" x14ac:dyDescent="0.25">
      <c r="A40" s="12">
        <v>37</v>
      </c>
      <c r="B40" s="13" t="s">
        <v>114</v>
      </c>
      <c r="C40" s="13" t="s">
        <v>123</v>
      </c>
      <c r="D40" s="14" t="s">
        <v>124</v>
      </c>
      <c r="E40" s="15" t="s">
        <v>13</v>
      </c>
      <c r="F40" s="13" t="s">
        <v>9</v>
      </c>
      <c r="G40" s="13">
        <v>1</v>
      </c>
      <c r="H40" s="16">
        <f>VLOOKUP(F40,'[1] J G HOSIARY'!$C$4:$E$37,3,FALSE)</f>
        <v>209</v>
      </c>
      <c r="I40" s="16">
        <f t="shared" si="0"/>
        <v>209</v>
      </c>
      <c r="J40" s="13"/>
      <c r="K40" s="13" t="s">
        <v>70</v>
      </c>
    </row>
    <row r="41" spans="1:11" s="5" customFormat="1" x14ac:dyDescent="0.25">
      <c r="A41" s="12">
        <v>38</v>
      </c>
      <c r="B41" s="13" t="s">
        <v>114</v>
      </c>
      <c r="C41" s="13" t="s">
        <v>125</v>
      </c>
      <c r="D41" s="14" t="s">
        <v>126</v>
      </c>
      <c r="E41" s="15" t="s">
        <v>13</v>
      </c>
      <c r="F41" s="13" t="s">
        <v>81</v>
      </c>
      <c r="G41" s="13">
        <v>3</v>
      </c>
      <c r="H41" s="16">
        <f>VLOOKUP(F41,'[1] J G HOSIARY'!$C$4:$E$37,3,FALSE)</f>
        <v>231</v>
      </c>
      <c r="I41" s="16">
        <f t="shared" si="0"/>
        <v>693</v>
      </c>
      <c r="J41" s="13"/>
      <c r="K41" s="13" t="s">
        <v>82</v>
      </c>
    </row>
    <row r="42" spans="1:11" s="5" customFormat="1" ht="30" x14ac:dyDescent="0.25">
      <c r="A42" s="12">
        <v>39</v>
      </c>
      <c r="B42" s="13" t="s">
        <v>114</v>
      </c>
      <c r="C42" s="13" t="s">
        <v>127</v>
      </c>
      <c r="D42" s="14" t="s">
        <v>128</v>
      </c>
      <c r="E42" s="15" t="s">
        <v>13</v>
      </c>
      <c r="F42" s="13" t="s">
        <v>5</v>
      </c>
      <c r="G42" s="13">
        <v>10</v>
      </c>
      <c r="H42" s="16">
        <f>VLOOKUP(F42,'[1] J G HOSIARY'!$C$4:$E$37,3,FALSE)</f>
        <v>220</v>
      </c>
      <c r="I42" s="16">
        <f t="shared" si="0"/>
        <v>2200</v>
      </c>
      <c r="J42" s="13"/>
      <c r="K42" s="13" t="s">
        <v>37</v>
      </c>
    </row>
    <row r="43" spans="1:11" s="5" customFormat="1" x14ac:dyDescent="0.25">
      <c r="A43" s="12">
        <v>40</v>
      </c>
      <c r="B43" s="13" t="s">
        <v>129</v>
      </c>
      <c r="C43" s="13" t="s">
        <v>130</v>
      </c>
      <c r="D43" s="14" t="s">
        <v>131</v>
      </c>
      <c r="E43" s="15" t="s">
        <v>13</v>
      </c>
      <c r="F43" s="13" t="s">
        <v>4</v>
      </c>
      <c r="G43" s="13">
        <v>5</v>
      </c>
      <c r="H43" s="16">
        <f>VLOOKUP(F43,'[1] J G HOSIARY'!$C$4:$E$37,3,FALSE)</f>
        <v>242</v>
      </c>
      <c r="I43" s="16">
        <f t="shared" si="0"/>
        <v>1210</v>
      </c>
      <c r="J43" s="13"/>
      <c r="K43" s="13" t="s">
        <v>60</v>
      </c>
    </row>
    <row r="44" spans="1:11" s="5" customFormat="1" x14ac:dyDescent="0.25">
      <c r="A44" s="12">
        <v>41</v>
      </c>
      <c r="B44" s="13" t="s">
        <v>129</v>
      </c>
      <c r="C44" s="13" t="s">
        <v>132</v>
      </c>
      <c r="D44" s="14" t="s">
        <v>133</v>
      </c>
      <c r="E44" s="15" t="s">
        <v>13</v>
      </c>
      <c r="F44" s="13" t="s">
        <v>10</v>
      </c>
      <c r="G44" s="13">
        <v>5</v>
      </c>
      <c r="H44" s="16">
        <f>VLOOKUP(F44,'[1] J G HOSIARY'!$C$4:$E$37,3,FALSE)</f>
        <v>198</v>
      </c>
      <c r="I44" s="16">
        <f t="shared" si="0"/>
        <v>990</v>
      </c>
      <c r="J44" s="13"/>
      <c r="K44" s="13" t="s">
        <v>31</v>
      </c>
    </row>
    <row r="45" spans="1:11" s="5" customFormat="1" x14ac:dyDescent="0.25">
      <c r="A45" s="12">
        <v>42</v>
      </c>
      <c r="B45" s="13" t="s">
        <v>129</v>
      </c>
      <c r="C45" s="13" t="s">
        <v>134</v>
      </c>
      <c r="D45" s="14" t="s">
        <v>135</v>
      </c>
      <c r="E45" s="15" t="s">
        <v>13</v>
      </c>
      <c r="F45" s="13" t="s">
        <v>5</v>
      </c>
      <c r="G45" s="13">
        <v>9</v>
      </c>
      <c r="H45" s="16">
        <f>VLOOKUP(F45,'[1] J G HOSIARY'!$C$4:$E$37,3,FALSE)</f>
        <v>220</v>
      </c>
      <c r="I45" s="16">
        <f t="shared" si="0"/>
        <v>1980</v>
      </c>
      <c r="J45" s="13"/>
      <c r="K45" s="13" t="s">
        <v>37</v>
      </c>
    </row>
    <row r="46" spans="1:11" s="5" customFormat="1" ht="30" x14ac:dyDescent="0.25">
      <c r="A46" s="12">
        <v>43</v>
      </c>
      <c r="B46" s="13" t="s">
        <v>129</v>
      </c>
      <c r="C46" s="13" t="s">
        <v>136</v>
      </c>
      <c r="D46" s="14" t="s">
        <v>137</v>
      </c>
      <c r="E46" s="15" t="s">
        <v>13</v>
      </c>
      <c r="F46" s="13" t="s">
        <v>7</v>
      </c>
      <c r="G46" s="13">
        <v>4</v>
      </c>
      <c r="H46" s="16">
        <f>VLOOKUP(F46,'[1] J G HOSIARY'!$C$4:$E$37,3,FALSE)</f>
        <v>220</v>
      </c>
      <c r="I46" s="16">
        <f t="shared" si="0"/>
        <v>880</v>
      </c>
      <c r="J46" s="13"/>
      <c r="K46" s="13" t="s">
        <v>43</v>
      </c>
    </row>
    <row r="47" spans="1:11" s="5" customFormat="1" x14ac:dyDescent="0.25">
      <c r="A47" s="12">
        <v>44</v>
      </c>
      <c r="B47" s="13" t="s">
        <v>138</v>
      </c>
      <c r="C47" s="13" t="s">
        <v>139</v>
      </c>
      <c r="D47" s="14" t="s">
        <v>140</v>
      </c>
      <c r="E47" s="15" t="s">
        <v>13</v>
      </c>
      <c r="F47" s="13" t="s">
        <v>11</v>
      </c>
      <c r="G47" s="13">
        <v>6</v>
      </c>
      <c r="H47" s="16">
        <f>VLOOKUP(F47,'[1] J G HOSIARY'!$C$4:$E$37,3,FALSE)</f>
        <v>209</v>
      </c>
      <c r="I47" s="16">
        <f t="shared" si="0"/>
        <v>1254</v>
      </c>
      <c r="J47" s="13"/>
      <c r="K47" s="13" t="s">
        <v>28</v>
      </c>
    </row>
    <row r="48" spans="1:11" s="5" customFormat="1" x14ac:dyDescent="0.25">
      <c r="A48" s="12">
        <v>45</v>
      </c>
      <c r="B48" s="13" t="s">
        <v>138</v>
      </c>
      <c r="C48" s="13" t="s">
        <v>141</v>
      </c>
      <c r="D48" s="14" t="s">
        <v>142</v>
      </c>
      <c r="E48" s="15" t="s">
        <v>13</v>
      </c>
      <c r="F48" s="13" t="s">
        <v>10</v>
      </c>
      <c r="G48" s="13">
        <v>1</v>
      </c>
      <c r="H48" s="16">
        <v>100</v>
      </c>
      <c r="I48" s="16">
        <f t="shared" si="0"/>
        <v>100</v>
      </c>
      <c r="J48" s="13" t="s">
        <v>143</v>
      </c>
      <c r="K48" s="13" t="s">
        <v>34</v>
      </c>
    </row>
    <row r="49" spans="1:11" s="5" customFormat="1" x14ac:dyDescent="0.25">
      <c r="A49" s="12">
        <v>46</v>
      </c>
      <c r="B49" s="13" t="s">
        <v>138</v>
      </c>
      <c r="C49" s="13" t="s">
        <v>144</v>
      </c>
      <c r="D49" s="14" t="s">
        <v>145</v>
      </c>
      <c r="E49" s="15" t="s">
        <v>13</v>
      </c>
      <c r="F49" s="13" t="s">
        <v>11</v>
      </c>
      <c r="G49" s="13">
        <v>1</v>
      </c>
      <c r="H49" s="16">
        <v>100</v>
      </c>
      <c r="I49" s="16">
        <f t="shared" si="0"/>
        <v>100</v>
      </c>
      <c r="J49" s="13" t="s">
        <v>143</v>
      </c>
      <c r="K49" s="13" t="s">
        <v>28</v>
      </c>
    </row>
    <row r="50" spans="1:11" s="5" customFormat="1" x14ac:dyDescent="0.25">
      <c r="A50" s="12">
        <v>47</v>
      </c>
      <c r="B50" s="13" t="s">
        <v>138</v>
      </c>
      <c r="C50" s="13" t="s">
        <v>146</v>
      </c>
      <c r="D50" s="14" t="s">
        <v>147</v>
      </c>
      <c r="E50" s="15" t="s">
        <v>13</v>
      </c>
      <c r="F50" s="13" t="s">
        <v>47</v>
      </c>
      <c r="G50" s="13">
        <v>1</v>
      </c>
      <c r="H50" s="16">
        <v>100</v>
      </c>
      <c r="I50" s="16">
        <f t="shared" si="0"/>
        <v>100</v>
      </c>
      <c r="J50" s="13" t="s">
        <v>143</v>
      </c>
      <c r="K50" s="13" t="s">
        <v>49</v>
      </c>
    </row>
    <row r="51" spans="1:11" s="5" customFormat="1" x14ac:dyDescent="0.25">
      <c r="A51" s="12">
        <v>48</v>
      </c>
      <c r="B51" s="13" t="s">
        <v>138</v>
      </c>
      <c r="C51" s="13" t="s">
        <v>148</v>
      </c>
      <c r="D51" s="14" t="s">
        <v>149</v>
      </c>
      <c r="E51" s="15" t="s">
        <v>13</v>
      </c>
      <c r="F51" s="13" t="s">
        <v>3</v>
      </c>
      <c r="G51" s="13">
        <v>1</v>
      </c>
      <c r="H51" s="16">
        <v>100</v>
      </c>
      <c r="I51" s="16">
        <f t="shared" si="0"/>
        <v>100</v>
      </c>
      <c r="J51" s="13" t="s">
        <v>143</v>
      </c>
      <c r="K51" s="13" t="s">
        <v>63</v>
      </c>
    </row>
    <row r="52" spans="1:11" s="5" customFormat="1" x14ac:dyDescent="0.25">
      <c r="A52" s="12">
        <v>49</v>
      </c>
      <c r="B52" s="13" t="s">
        <v>138</v>
      </c>
      <c r="C52" s="13" t="s">
        <v>150</v>
      </c>
      <c r="D52" s="14" t="s">
        <v>151</v>
      </c>
      <c r="E52" s="15" t="s">
        <v>13</v>
      </c>
      <c r="F52" s="13" t="s">
        <v>56</v>
      </c>
      <c r="G52" s="13">
        <v>1</v>
      </c>
      <c r="H52" s="16">
        <v>100</v>
      </c>
      <c r="I52" s="16">
        <f t="shared" si="0"/>
        <v>100</v>
      </c>
      <c r="J52" s="13" t="s">
        <v>143</v>
      </c>
      <c r="K52" s="13" t="s">
        <v>57</v>
      </c>
    </row>
    <row r="53" spans="1:11" s="5" customFormat="1" x14ac:dyDescent="0.25">
      <c r="A53" s="12">
        <v>50</v>
      </c>
      <c r="B53" s="13" t="s">
        <v>138</v>
      </c>
      <c r="C53" s="13" t="s">
        <v>152</v>
      </c>
      <c r="D53" s="14" t="s">
        <v>153</v>
      </c>
      <c r="E53" s="15" t="s">
        <v>13</v>
      </c>
      <c r="F53" s="13" t="s">
        <v>4</v>
      </c>
      <c r="G53" s="13">
        <v>1</v>
      </c>
      <c r="H53" s="16">
        <v>100</v>
      </c>
      <c r="I53" s="16">
        <f t="shared" si="0"/>
        <v>100</v>
      </c>
      <c r="J53" s="13" t="s">
        <v>143</v>
      </c>
      <c r="K53" s="13" t="s">
        <v>60</v>
      </c>
    </row>
    <row r="54" spans="1:11" s="5" customFormat="1" x14ac:dyDescent="0.25">
      <c r="A54" s="12">
        <v>51</v>
      </c>
      <c r="B54" s="13" t="s">
        <v>138</v>
      </c>
      <c r="C54" s="13" t="s">
        <v>154</v>
      </c>
      <c r="D54" s="14" t="s">
        <v>155</v>
      </c>
      <c r="E54" s="15" t="s">
        <v>13</v>
      </c>
      <c r="F54" s="13" t="s">
        <v>10</v>
      </c>
      <c r="G54" s="13">
        <v>1</v>
      </c>
      <c r="H54" s="16">
        <v>100</v>
      </c>
      <c r="I54" s="16">
        <f t="shared" si="0"/>
        <v>100</v>
      </c>
      <c r="J54" s="13" t="s">
        <v>143</v>
      </c>
      <c r="K54" s="13" t="s">
        <v>31</v>
      </c>
    </row>
    <row r="55" spans="1:11" s="5" customFormat="1" x14ac:dyDescent="0.25">
      <c r="A55" s="12">
        <v>52</v>
      </c>
      <c r="B55" s="13" t="s">
        <v>138</v>
      </c>
      <c r="C55" s="13" t="s">
        <v>156</v>
      </c>
      <c r="D55" s="14" t="s">
        <v>157</v>
      </c>
      <c r="E55" s="15" t="s">
        <v>13</v>
      </c>
      <c r="F55" s="13" t="s">
        <v>9</v>
      </c>
      <c r="G55" s="13">
        <v>1</v>
      </c>
      <c r="H55" s="16">
        <v>100</v>
      </c>
      <c r="I55" s="16">
        <f t="shared" si="0"/>
        <v>100</v>
      </c>
      <c r="J55" s="13" t="s">
        <v>143</v>
      </c>
      <c r="K55" s="13" t="s">
        <v>70</v>
      </c>
    </row>
    <row r="56" spans="1:11" s="5" customFormat="1" x14ac:dyDescent="0.25">
      <c r="A56" s="12">
        <v>53</v>
      </c>
      <c r="B56" s="13" t="s">
        <v>138</v>
      </c>
      <c r="C56" s="13" t="s">
        <v>158</v>
      </c>
      <c r="D56" s="14" t="s">
        <v>159</v>
      </c>
      <c r="E56" s="15" t="s">
        <v>13</v>
      </c>
      <c r="F56" s="13" t="s">
        <v>5</v>
      </c>
      <c r="G56" s="13">
        <v>1</v>
      </c>
      <c r="H56" s="16">
        <v>100</v>
      </c>
      <c r="I56" s="16">
        <f t="shared" si="0"/>
        <v>100</v>
      </c>
      <c r="J56" s="13" t="s">
        <v>143</v>
      </c>
      <c r="K56" s="13" t="s">
        <v>37</v>
      </c>
    </row>
    <row r="57" spans="1:11" s="5" customFormat="1" x14ac:dyDescent="0.25">
      <c r="A57" s="12">
        <v>54</v>
      </c>
      <c r="B57" s="13" t="s">
        <v>138</v>
      </c>
      <c r="C57" s="13" t="s">
        <v>160</v>
      </c>
      <c r="D57" s="14" t="s">
        <v>161</v>
      </c>
      <c r="E57" s="15" t="s">
        <v>13</v>
      </c>
      <c r="F57" s="13" t="s">
        <v>7</v>
      </c>
      <c r="G57" s="13">
        <v>1</v>
      </c>
      <c r="H57" s="16">
        <v>100</v>
      </c>
      <c r="I57" s="16">
        <f t="shared" si="0"/>
        <v>100</v>
      </c>
      <c r="J57" s="13" t="s">
        <v>143</v>
      </c>
      <c r="K57" s="13" t="s">
        <v>43</v>
      </c>
    </row>
    <row r="58" spans="1:11" s="5" customFormat="1" x14ac:dyDescent="0.25">
      <c r="A58" s="12">
        <v>55</v>
      </c>
      <c r="B58" s="13" t="s">
        <v>162</v>
      </c>
      <c r="C58" s="13" t="s">
        <v>163</v>
      </c>
      <c r="D58" s="14" t="s">
        <v>164</v>
      </c>
      <c r="E58" s="15" t="s">
        <v>13</v>
      </c>
      <c r="F58" s="13" t="s">
        <v>9</v>
      </c>
      <c r="G58" s="13">
        <v>11</v>
      </c>
      <c r="H58" s="16">
        <f>VLOOKUP(F58,'[1] J G HOSIARY'!$C$4:$E$37,3,FALSE)</f>
        <v>209</v>
      </c>
      <c r="I58" s="16">
        <f t="shared" si="0"/>
        <v>2299</v>
      </c>
      <c r="J58" s="13"/>
      <c r="K58" s="13" t="s">
        <v>70</v>
      </c>
    </row>
    <row r="59" spans="1:11" s="5" customFormat="1" x14ac:dyDescent="0.25">
      <c r="A59" s="12">
        <v>56</v>
      </c>
      <c r="B59" s="13" t="s">
        <v>162</v>
      </c>
      <c r="C59" s="13" t="s">
        <v>165</v>
      </c>
      <c r="D59" s="14" t="s">
        <v>166</v>
      </c>
      <c r="E59" s="15" t="s">
        <v>13</v>
      </c>
      <c r="F59" s="13" t="s">
        <v>56</v>
      </c>
      <c r="G59" s="13">
        <v>3</v>
      </c>
      <c r="H59" s="16">
        <f>VLOOKUP(F59,'[1] J G HOSIARY'!$C$4:$E$37,3,FALSE)</f>
        <v>209</v>
      </c>
      <c r="I59" s="16">
        <f t="shared" si="0"/>
        <v>627</v>
      </c>
      <c r="J59" s="13"/>
      <c r="K59" s="13" t="s">
        <v>57</v>
      </c>
    </row>
    <row r="60" spans="1:11" s="5" customFormat="1" x14ac:dyDescent="0.25">
      <c r="A60" s="12">
        <v>57</v>
      </c>
      <c r="B60" s="13" t="s">
        <v>162</v>
      </c>
      <c r="C60" s="13" t="s">
        <v>167</v>
      </c>
      <c r="D60" s="14" t="s">
        <v>168</v>
      </c>
      <c r="E60" s="15" t="s">
        <v>13</v>
      </c>
      <c r="F60" s="13" t="s">
        <v>81</v>
      </c>
      <c r="G60" s="13">
        <v>1</v>
      </c>
      <c r="H60" s="16">
        <v>100</v>
      </c>
      <c r="I60" s="16">
        <f t="shared" si="0"/>
        <v>100</v>
      </c>
      <c r="J60" s="13" t="s">
        <v>143</v>
      </c>
      <c r="K60" s="13" t="s">
        <v>82</v>
      </c>
    </row>
    <row r="61" spans="1:11" s="5" customFormat="1" x14ac:dyDescent="0.25">
      <c r="A61" s="12">
        <v>58</v>
      </c>
      <c r="B61" s="13" t="s">
        <v>162</v>
      </c>
      <c r="C61" s="13" t="s">
        <v>169</v>
      </c>
      <c r="D61" s="14" t="s">
        <v>170</v>
      </c>
      <c r="E61" s="15" t="s">
        <v>13</v>
      </c>
      <c r="F61" s="13" t="s">
        <v>6</v>
      </c>
      <c r="G61" s="13">
        <v>1</v>
      </c>
      <c r="H61" s="16">
        <v>100</v>
      </c>
      <c r="I61" s="16">
        <f t="shared" si="0"/>
        <v>100</v>
      </c>
      <c r="J61" s="13" t="s">
        <v>143</v>
      </c>
      <c r="K61" s="13" t="s">
        <v>40</v>
      </c>
    </row>
    <row r="62" spans="1:11" s="5" customFormat="1" x14ac:dyDescent="0.25">
      <c r="A62" s="12">
        <v>59</v>
      </c>
      <c r="B62" s="13" t="s">
        <v>171</v>
      </c>
      <c r="C62" s="13" t="s">
        <v>172</v>
      </c>
      <c r="D62" s="14" t="s">
        <v>173</v>
      </c>
      <c r="E62" s="15" t="s">
        <v>13</v>
      </c>
      <c r="F62" s="13" t="s">
        <v>12</v>
      </c>
      <c r="G62" s="13">
        <v>6</v>
      </c>
      <c r="H62" s="16">
        <f>VLOOKUP(F62,'[1] J G HOSIARY'!$C$4:$E$37,3,FALSE)</f>
        <v>330</v>
      </c>
      <c r="I62" s="16">
        <f t="shared" si="0"/>
        <v>1980</v>
      </c>
      <c r="J62" s="13"/>
      <c r="K62" s="13" t="s">
        <v>78</v>
      </c>
    </row>
    <row r="63" spans="1:11" s="5" customFormat="1" ht="30" x14ac:dyDescent="0.25">
      <c r="A63" s="12">
        <v>60</v>
      </c>
      <c r="B63" s="13" t="s">
        <v>174</v>
      </c>
      <c r="C63" s="13" t="s">
        <v>175</v>
      </c>
      <c r="D63" s="14" t="s">
        <v>176</v>
      </c>
      <c r="E63" s="15" t="s">
        <v>13</v>
      </c>
      <c r="F63" s="13" t="s">
        <v>81</v>
      </c>
      <c r="G63" s="13">
        <v>7</v>
      </c>
      <c r="H63" s="16">
        <f>VLOOKUP(F63,'[1] J G HOSIARY'!$C$4:$E$37,3,FALSE)</f>
        <v>231</v>
      </c>
      <c r="I63" s="16">
        <f t="shared" si="0"/>
        <v>1617</v>
      </c>
      <c r="J63" s="13"/>
      <c r="K63" s="13" t="s">
        <v>82</v>
      </c>
    </row>
    <row r="64" spans="1:11" s="5" customFormat="1" ht="15" customHeight="1" x14ac:dyDescent="0.25">
      <c r="A64" s="12">
        <v>61</v>
      </c>
      <c r="B64" s="13" t="s">
        <v>177</v>
      </c>
      <c r="C64" s="13" t="s">
        <v>178</v>
      </c>
      <c r="D64" s="14" t="s">
        <v>179</v>
      </c>
      <c r="E64" s="15" t="s">
        <v>13</v>
      </c>
      <c r="F64" s="13" t="s">
        <v>81</v>
      </c>
      <c r="G64" s="13">
        <v>10</v>
      </c>
      <c r="H64" s="16">
        <f>VLOOKUP(F64,'[1] J G HOSIARY'!$C$4:$E$37,3,FALSE)</f>
        <v>231</v>
      </c>
      <c r="I64" s="16">
        <f t="shared" si="0"/>
        <v>2310</v>
      </c>
      <c r="J64" s="13"/>
      <c r="K64" s="13" t="s">
        <v>82</v>
      </c>
    </row>
    <row r="65" spans="1:11" s="5" customFormat="1" x14ac:dyDescent="0.25">
      <c r="A65" s="12">
        <v>62</v>
      </c>
      <c r="B65" s="13" t="s">
        <v>180</v>
      </c>
      <c r="C65" s="13" t="s">
        <v>181</v>
      </c>
      <c r="D65" s="14" t="s">
        <v>182</v>
      </c>
      <c r="E65" s="15" t="s">
        <v>13</v>
      </c>
      <c r="F65" s="13" t="s">
        <v>4</v>
      </c>
      <c r="G65" s="13">
        <v>4</v>
      </c>
      <c r="H65" s="16">
        <f>VLOOKUP(F65,'[1] J G HOSIARY'!$C$4:$E$37,3,FALSE)</f>
        <v>242</v>
      </c>
      <c r="I65" s="16">
        <f t="shared" si="0"/>
        <v>968</v>
      </c>
      <c r="J65" s="13"/>
      <c r="K65" s="13" t="s">
        <v>60</v>
      </c>
    </row>
    <row r="66" spans="1:11" s="5" customFormat="1" x14ac:dyDescent="0.25">
      <c r="A66" s="12">
        <v>63</v>
      </c>
      <c r="B66" s="13" t="s">
        <v>180</v>
      </c>
      <c r="C66" s="13" t="s">
        <v>183</v>
      </c>
      <c r="D66" s="14" t="s">
        <v>184</v>
      </c>
      <c r="E66" s="15" t="s">
        <v>13</v>
      </c>
      <c r="F66" s="13" t="s">
        <v>12</v>
      </c>
      <c r="G66" s="13">
        <v>9</v>
      </c>
      <c r="H66" s="16">
        <f>VLOOKUP(F66,'[1] J G HOSIARY'!$C$4:$E$37,3,FALSE)</f>
        <v>330</v>
      </c>
      <c r="I66" s="16">
        <f t="shared" si="0"/>
        <v>2970</v>
      </c>
      <c r="J66" s="13"/>
      <c r="K66" s="13" t="s">
        <v>78</v>
      </c>
    </row>
    <row r="67" spans="1:11" s="5" customFormat="1" x14ac:dyDescent="0.25">
      <c r="A67" s="12">
        <v>64</v>
      </c>
      <c r="B67" s="13" t="s">
        <v>180</v>
      </c>
      <c r="C67" s="13" t="s">
        <v>185</v>
      </c>
      <c r="D67" s="14" t="s">
        <v>186</v>
      </c>
      <c r="E67" s="15" t="s">
        <v>13</v>
      </c>
      <c r="F67" s="13" t="s">
        <v>5</v>
      </c>
      <c r="G67" s="13">
        <v>1</v>
      </c>
      <c r="H67" s="16">
        <f>VLOOKUP(F67,'[1] J G HOSIARY'!$C$4:$E$37,3,FALSE)</f>
        <v>220</v>
      </c>
      <c r="I67" s="16">
        <f t="shared" si="0"/>
        <v>220</v>
      </c>
      <c r="J67" s="13"/>
      <c r="K67" s="13" t="s">
        <v>37</v>
      </c>
    </row>
    <row r="68" spans="1:11" s="5" customFormat="1" ht="30" x14ac:dyDescent="0.25">
      <c r="A68" s="12">
        <v>65</v>
      </c>
      <c r="B68" s="13" t="s">
        <v>180</v>
      </c>
      <c r="C68" s="13" t="s">
        <v>187</v>
      </c>
      <c r="D68" s="17" t="s">
        <v>188</v>
      </c>
      <c r="E68" s="15" t="s">
        <v>13</v>
      </c>
      <c r="F68" s="13" t="s">
        <v>81</v>
      </c>
      <c r="G68" s="13">
        <v>2</v>
      </c>
      <c r="H68" s="16">
        <f>VLOOKUP(F68,'[1] J G HOSIARY'!$C$4:$E$37,3,FALSE)</f>
        <v>231</v>
      </c>
      <c r="I68" s="16">
        <f t="shared" si="0"/>
        <v>462</v>
      </c>
      <c r="J68" s="13"/>
      <c r="K68" s="13" t="s">
        <v>82</v>
      </c>
    </row>
    <row r="69" spans="1:11" s="5" customFormat="1" ht="30" x14ac:dyDescent="0.25">
      <c r="A69" s="12">
        <v>66</v>
      </c>
      <c r="B69" s="13" t="s">
        <v>180</v>
      </c>
      <c r="C69" s="13" t="s">
        <v>189</v>
      </c>
      <c r="D69" s="17" t="s">
        <v>190</v>
      </c>
      <c r="E69" s="15" t="s">
        <v>13</v>
      </c>
      <c r="F69" s="13" t="s">
        <v>8</v>
      </c>
      <c r="G69" s="13">
        <v>4</v>
      </c>
      <c r="H69" s="16">
        <f>VLOOKUP(F69,'[1] J G HOSIARY'!$C$4:$E$37,3,FALSE)</f>
        <v>220</v>
      </c>
      <c r="I69" s="16">
        <f t="shared" ref="I69:I87" si="1">G69*H69</f>
        <v>880</v>
      </c>
      <c r="J69" s="13"/>
      <c r="K69" s="13" t="s">
        <v>75</v>
      </c>
    </row>
    <row r="70" spans="1:11" s="5" customFormat="1" x14ac:dyDescent="0.25">
      <c r="A70" s="12">
        <v>67</v>
      </c>
      <c r="B70" s="13" t="s">
        <v>191</v>
      </c>
      <c r="C70" s="13" t="s">
        <v>192</v>
      </c>
      <c r="D70" s="14" t="s">
        <v>193</v>
      </c>
      <c r="E70" s="15" t="s">
        <v>13</v>
      </c>
      <c r="F70" s="13" t="s">
        <v>81</v>
      </c>
      <c r="G70" s="13">
        <v>1</v>
      </c>
      <c r="H70" s="16">
        <f>VLOOKUP(F70,'[1] J G HOSIARY'!$C$4:$E$37,3,FALSE)</f>
        <v>231</v>
      </c>
      <c r="I70" s="16">
        <f t="shared" si="1"/>
        <v>231</v>
      </c>
      <c r="J70" s="13"/>
      <c r="K70" s="13" t="s">
        <v>82</v>
      </c>
    </row>
    <row r="71" spans="1:11" s="5" customFormat="1" x14ac:dyDescent="0.25">
      <c r="A71" s="12">
        <v>68</v>
      </c>
      <c r="B71" s="13" t="s">
        <v>194</v>
      </c>
      <c r="C71" s="13" t="s">
        <v>195</v>
      </c>
      <c r="D71" s="14" t="s">
        <v>196</v>
      </c>
      <c r="E71" s="15" t="s">
        <v>13</v>
      </c>
      <c r="F71" s="13" t="s">
        <v>10</v>
      </c>
      <c r="G71" s="13">
        <v>2</v>
      </c>
      <c r="H71" s="16">
        <f>VLOOKUP(F71,'[1] J G HOSIARY'!$C$4:$E$37,3,FALSE)</f>
        <v>198</v>
      </c>
      <c r="I71" s="16">
        <f t="shared" si="1"/>
        <v>396</v>
      </c>
      <c r="J71" s="13"/>
      <c r="K71" s="13" t="s">
        <v>31</v>
      </c>
    </row>
    <row r="72" spans="1:11" s="5" customFormat="1" x14ac:dyDescent="0.25">
      <c r="A72" s="12">
        <v>69</v>
      </c>
      <c r="B72" s="13" t="s">
        <v>194</v>
      </c>
      <c r="C72" s="13" t="s">
        <v>197</v>
      </c>
      <c r="D72" s="14" t="s">
        <v>198</v>
      </c>
      <c r="E72" s="15" t="s">
        <v>13</v>
      </c>
      <c r="F72" s="13" t="s">
        <v>56</v>
      </c>
      <c r="G72" s="13">
        <v>4</v>
      </c>
      <c r="H72" s="16">
        <f>VLOOKUP(F72,'[1] J G HOSIARY'!$C$4:$E$37,3,FALSE)</f>
        <v>209</v>
      </c>
      <c r="I72" s="16">
        <f t="shared" si="1"/>
        <v>836</v>
      </c>
      <c r="J72" s="13"/>
      <c r="K72" s="13" t="s">
        <v>57</v>
      </c>
    </row>
    <row r="73" spans="1:11" s="5" customFormat="1" x14ac:dyDescent="0.25">
      <c r="A73" s="12">
        <v>70</v>
      </c>
      <c r="B73" s="13" t="s">
        <v>194</v>
      </c>
      <c r="C73" s="13" t="s">
        <v>199</v>
      </c>
      <c r="D73" s="14" t="s">
        <v>200</v>
      </c>
      <c r="E73" s="15" t="s">
        <v>13</v>
      </c>
      <c r="F73" s="13" t="s">
        <v>11</v>
      </c>
      <c r="G73" s="13">
        <v>4</v>
      </c>
      <c r="H73" s="16">
        <f>VLOOKUP(F73,'[1] J G HOSIARY'!$C$4:$E$37,3,FALSE)</f>
        <v>209</v>
      </c>
      <c r="I73" s="16">
        <f t="shared" si="1"/>
        <v>836</v>
      </c>
      <c r="J73" s="13"/>
      <c r="K73" s="13" t="s">
        <v>28</v>
      </c>
    </row>
    <row r="74" spans="1:11" s="5" customFormat="1" ht="30" x14ac:dyDescent="0.25">
      <c r="A74" s="12">
        <v>71</v>
      </c>
      <c r="B74" s="13" t="s">
        <v>194</v>
      </c>
      <c r="C74" s="13" t="s">
        <v>201</v>
      </c>
      <c r="D74" s="17" t="s">
        <v>202</v>
      </c>
      <c r="E74" s="15" t="s">
        <v>13</v>
      </c>
      <c r="F74" s="13" t="s">
        <v>5</v>
      </c>
      <c r="G74" s="13">
        <v>2</v>
      </c>
      <c r="H74" s="16">
        <f>VLOOKUP(F74,'[1] J G HOSIARY'!$C$4:$E$37,3,FALSE)</f>
        <v>220</v>
      </c>
      <c r="I74" s="16">
        <f t="shared" si="1"/>
        <v>440</v>
      </c>
      <c r="J74" s="13"/>
      <c r="K74" s="13" t="s">
        <v>37</v>
      </c>
    </row>
    <row r="75" spans="1:11" s="5" customFormat="1" ht="14.25" customHeight="1" x14ac:dyDescent="0.25">
      <c r="A75" s="12">
        <v>72</v>
      </c>
      <c r="B75" s="13" t="s">
        <v>194</v>
      </c>
      <c r="C75" s="13" t="s">
        <v>203</v>
      </c>
      <c r="D75" s="14" t="s">
        <v>204</v>
      </c>
      <c r="E75" s="15" t="s">
        <v>13</v>
      </c>
      <c r="F75" s="13" t="s">
        <v>12</v>
      </c>
      <c r="G75" s="13">
        <v>5</v>
      </c>
      <c r="H75" s="16">
        <f>VLOOKUP(F75,'[1] J G HOSIARY'!$C$4:$E$37,3,FALSE)</f>
        <v>330</v>
      </c>
      <c r="I75" s="16">
        <f t="shared" si="1"/>
        <v>1650</v>
      </c>
      <c r="J75" s="13"/>
      <c r="K75" s="13" t="s">
        <v>78</v>
      </c>
    </row>
    <row r="76" spans="1:11" s="3" customFormat="1" ht="30" customHeight="1" x14ac:dyDescent="0.25">
      <c r="A76" s="12">
        <v>73</v>
      </c>
      <c r="B76" s="13" t="s">
        <v>194</v>
      </c>
      <c r="C76" s="13" t="s">
        <v>205</v>
      </c>
      <c r="D76" s="17" t="s">
        <v>206</v>
      </c>
      <c r="E76" s="15" t="s">
        <v>13</v>
      </c>
      <c r="F76" s="13" t="s">
        <v>9</v>
      </c>
      <c r="G76" s="13">
        <v>2</v>
      </c>
      <c r="H76" s="16">
        <f>VLOOKUP(F76,'[1] J G HOSIARY'!$C$4:$E$37,3,FALSE)</f>
        <v>209</v>
      </c>
      <c r="I76" s="16">
        <f t="shared" si="1"/>
        <v>418</v>
      </c>
      <c r="J76" s="13"/>
      <c r="K76" s="13" t="s">
        <v>70</v>
      </c>
    </row>
    <row r="77" spans="1:11" s="3" customFormat="1" ht="30" customHeight="1" x14ac:dyDescent="0.25">
      <c r="A77" s="12">
        <v>74</v>
      </c>
      <c r="B77" s="13" t="s">
        <v>207</v>
      </c>
      <c r="C77" s="13" t="s">
        <v>208</v>
      </c>
      <c r="D77" s="17" t="s">
        <v>209</v>
      </c>
      <c r="E77" s="15" t="s">
        <v>13</v>
      </c>
      <c r="F77" s="13" t="s">
        <v>9</v>
      </c>
      <c r="G77" s="13">
        <v>10</v>
      </c>
      <c r="H77" s="16">
        <f>VLOOKUP(F77,'[1] J G HOSIARY'!$C$4:$E$37,3,FALSE)</f>
        <v>209</v>
      </c>
      <c r="I77" s="16">
        <f t="shared" si="1"/>
        <v>2090</v>
      </c>
      <c r="J77" s="13"/>
      <c r="K77" s="13" t="s">
        <v>70</v>
      </c>
    </row>
    <row r="78" spans="1:11" x14ac:dyDescent="0.25">
      <c r="A78" s="12">
        <v>75</v>
      </c>
      <c r="B78" s="13" t="s">
        <v>210</v>
      </c>
      <c r="C78" s="13" t="s">
        <v>211</v>
      </c>
      <c r="D78" s="14" t="s">
        <v>212</v>
      </c>
      <c r="E78" s="15" t="s">
        <v>13</v>
      </c>
      <c r="F78" s="13" t="s">
        <v>4</v>
      </c>
      <c r="G78" s="13">
        <v>5</v>
      </c>
      <c r="H78" s="16">
        <f>VLOOKUP(F78,'[1] J G HOSIARY'!$C$4:$E$37,3,FALSE)</f>
        <v>242</v>
      </c>
      <c r="I78" s="16">
        <f t="shared" si="1"/>
        <v>1210</v>
      </c>
      <c r="J78" s="13"/>
      <c r="K78" s="13" t="s">
        <v>60</v>
      </c>
    </row>
    <row r="79" spans="1:11" x14ac:dyDescent="0.25">
      <c r="A79" s="12">
        <v>76</v>
      </c>
      <c r="B79" s="13" t="s">
        <v>210</v>
      </c>
      <c r="C79" s="13" t="s">
        <v>213</v>
      </c>
      <c r="D79" s="14" t="s">
        <v>214</v>
      </c>
      <c r="E79" s="15" t="s">
        <v>13</v>
      </c>
      <c r="F79" s="13" t="s">
        <v>56</v>
      </c>
      <c r="G79" s="13">
        <v>3</v>
      </c>
      <c r="H79" s="16">
        <f>VLOOKUP(F79,'[1] J G HOSIARY'!$C$4:$E$37,3,FALSE)</f>
        <v>209</v>
      </c>
      <c r="I79" s="16">
        <f t="shared" si="1"/>
        <v>627</v>
      </c>
      <c r="J79" s="13"/>
      <c r="K79" s="13" t="s">
        <v>57</v>
      </c>
    </row>
    <row r="80" spans="1:11" x14ac:dyDescent="0.25">
      <c r="A80" s="12">
        <v>77</v>
      </c>
      <c r="B80" s="13" t="s">
        <v>210</v>
      </c>
      <c r="C80" s="13" t="s">
        <v>215</v>
      </c>
      <c r="D80" s="14" t="s">
        <v>216</v>
      </c>
      <c r="E80" s="15" t="s">
        <v>13</v>
      </c>
      <c r="F80" s="13" t="s">
        <v>81</v>
      </c>
      <c r="G80" s="13">
        <v>8</v>
      </c>
      <c r="H80" s="16">
        <f>VLOOKUP(F80,'[1] J G HOSIARY'!$C$4:$E$37,3,FALSE)</f>
        <v>231</v>
      </c>
      <c r="I80" s="16">
        <f t="shared" si="1"/>
        <v>1848</v>
      </c>
      <c r="J80" s="13"/>
      <c r="K80" s="13" t="s">
        <v>82</v>
      </c>
    </row>
    <row r="81" spans="1:11" x14ac:dyDescent="0.25">
      <c r="A81" s="12">
        <v>78</v>
      </c>
      <c r="B81" s="13" t="s">
        <v>210</v>
      </c>
      <c r="C81" s="13" t="s">
        <v>217</v>
      </c>
      <c r="D81" s="14" t="s">
        <v>218</v>
      </c>
      <c r="E81" s="15" t="s">
        <v>13</v>
      </c>
      <c r="F81" s="13" t="s">
        <v>12</v>
      </c>
      <c r="G81" s="13">
        <v>5</v>
      </c>
      <c r="H81" s="16">
        <f>VLOOKUP(F81,'[1] J G HOSIARY'!$C$4:$E$37,3,FALSE)</f>
        <v>330</v>
      </c>
      <c r="I81" s="16">
        <f t="shared" si="1"/>
        <v>1650</v>
      </c>
      <c r="J81" s="13"/>
      <c r="K81" s="13" t="s">
        <v>78</v>
      </c>
    </row>
    <row r="82" spans="1:11" x14ac:dyDescent="0.25">
      <c r="A82" s="12">
        <v>79</v>
      </c>
      <c r="B82" s="13" t="s">
        <v>210</v>
      </c>
      <c r="C82" s="13" t="s">
        <v>219</v>
      </c>
      <c r="D82" s="17" t="s">
        <v>220</v>
      </c>
      <c r="E82" s="15" t="s">
        <v>13</v>
      </c>
      <c r="F82" s="13" t="s">
        <v>5</v>
      </c>
      <c r="G82" s="13">
        <v>11</v>
      </c>
      <c r="H82" s="16">
        <f>VLOOKUP(F82,'[1] J G HOSIARY'!$C$4:$E$37,3,FALSE)</f>
        <v>220</v>
      </c>
      <c r="I82" s="16">
        <f t="shared" si="1"/>
        <v>2420</v>
      </c>
      <c r="J82" s="13"/>
      <c r="K82" s="13" t="s">
        <v>37</v>
      </c>
    </row>
    <row r="83" spans="1:11" x14ac:dyDescent="0.25">
      <c r="A83" s="12">
        <v>80</v>
      </c>
      <c r="B83" s="13" t="s">
        <v>221</v>
      </c>
      <c r="C83" s="13" t="s">
        <v>222</v>
      </c>
      <c r="D83" s="14" t="s">
        <v>223</v>
      </c>
      <c r="E83" s="15" t="s">
        <v>13</v>
      </c>
      <c r="F83" s="13" t="s">
        <v>3</v>
      </c>
      <c r="G83" s="13">
        <v>11</v>
      </c>
      <c r="H83" s="16">
        <f>VLOOKUP(F83,'[1] J G HOSIARY'!$C$4:$E$37,3,FALSE)</f>
        <v>231</v>
      </c>
      <c r="I83" s="16">
        <f t="shared" si="1"/>
        <v>2541</v>
      </c>
      <c r="J83" s="13"/>
      <c r="K83" s="13" t="s">
        <v>63</v>
      </c>
    </row>
    <row r="84" spans="1:11" x14ac:dyDescent="0.25">
      <c r="A84" s="12">
        <v>81</v>
      </c>
      <c r="B84" s="13" t="s">
        <v>221</v>
      </c>
      <c r="C84" s="13" t="s">
        <v>224</v>
      </c>
      <c r="D84" s="14" t="s">
        <v>225</v>
      </c>
      <c r="E84" s="15" t="s">
        <v>13</v>
      </c>
      <c r="F84" s="13" t="s">
        <v>10</v>
      </c>
      <c r="G84" s="13">
        <v>4</v>
      </c>
      <c r="H84" s="16">
        <f>VLOOKUP(F84,'[1] J G HOSIARY'!$C$4:$E$37,3,FALSE)</f>
        <v>198</v>
      </c>
      <c r="I84" s="16">
        <f t="shared" si="1"/>
        <v>792</v>
      </c>
      <c r="J84" s="13"/>
      <c r="K84" s="13" t="s">
        <v>31</v>
      </c>
    </row>
    <row r="85" spans="1:11" x14ac:dyDescent="0.25">
      <c r="A85" s="12">
        <v>82</v>
      </c>
      <c r="B85" s="13" t="s">
        <v>221</v>
      </c>
      <c r="C85" s="13" t="s">
        <v>226</v>
      </c>
      <c r="D85" s="14" t="s">
        <v>227</v>
      </c>
      <c r="E85" s="15" t="s">
        <v>13</v>
      </c>
      <c r="F85" s="13" t="s">
        <v>9</v>
      </c>
      <c r="G85" s="13">
        <v>10</v>
      </c>
      <c r="H85" s="16">
        <f>VLOOKUP(F85,'[1] J G HOSIARY'!$C$4:$E$37,3,FALSE)</f>
        <v>209</v>
      </c>
      <c r="I85" s="16">
        <f t="shared" si="1"/>
        <v>2090</v>
      </c>
      <c r="J85" s="13"/>
      <c r="K85" s="13" t="s">
        <v>70</v>
      </c>
    </row>
    <row r="86" spans="1:11" ht="30" x14ac:dyDescent="0.25">
      <c r="A86" s="12">
        <v>83</v>
      </c>
      <c r="B86" s="13" t="s">
        <v>221</v>
      </c>
      <c r="C86" s="13" t="s">
        <v>228</v>
      </c>
      <c r="D86" s="14" t="s">
        <v>229</v>
      </c>
      <c r="E86" s="15" t="s">
        <v>13</v>
      </c>
      <c r="F86" s="13" t="s">
        <v>8</v>
      </c>
      <c r="G86" s="13">
        <v>10</v>
      </c>
      <c r="H86" s="16">
        <f>VLOOKUP(F86,'[1] J G HOSIARY'!$C$4:$E$37,3,FALSE)</f>
        <v>220</v>
      </c>
      <c r="I86" s="16">
        <f t="shared" si="1"/>
        <v>2200</v>
      </c>
      <c r="J86" s="13"/>
      <c r="K86" s="13" t="s">
        <v>75</v>
      </c>
    </row>
    <row r="87" spans="1:11" x14ac:dyDescent="0.25">
      <c r="A87" s="12">
        <v>84</v>
      </c>
      <c r="B87" s="13" t="s">
        <v>221</v>
      </c>
      <c r="C87" s="13" t="s">
        <v>230</v>
      </c>
      <c r="D87" s="14" t="s">
        <v>231</v>
      </c>
      <c r="E87" s="15" t="s">
        <v>13</v>
      </c>
      <c r="F87" s="13" t="s">
        <v>81</v>
      </c>
      <c r="G87" s="13">
        <v>2</v>
      </c>
      <c r="H87" s="16">
        <f>VLOOKUP(F87,'[1] J G HOSIARY'!$C$4:$E$37,3,FALSE)</f>
        <v>231</v>
      </c>
      <c r="I87" s="16">
        <f t="shared" si="1"/>
        <v>462</v>
      </c>
      <c r="J87" s="13"/>
      <c r="K87" s="13" t="s">
        <v>82</v>
      </c>
    </row>
    <row r="88" spans="1:11" x14ac:dyDescent="0.25">
      <c r="A88" s="24" t="s">
        <v>234</v>
      </c>
      <c r="B88" s="25"/>
      <c r="C88" s="25"/>
      <c r="D88" s="25"/>
      <c r="E88" s="25"/>
      <c r="F88" s="25"/>
      <c r="G88" s="25"/>
      <c r="H88" s="26"/>
      <c r="I88" s="7">
        <f>SUM(I4:I87)</f>
        <v>61955</v>
      </c>
      <c r="J88" s="22"/>
      <c r="K88" s="22"/>
    </row>
    <row r="89" spans="1:11" ht="36.75" customHeight="1" x14ac:dyDescent="0.25">
      <c r="A89" s="27" t="s">
        <v>21</v>
      </c>
      <c r="B89" s="28"/>
      <c r="C89" s="28"/>
      <c r="D89" s="28"/>
      <c r="E89" s="28"/>
      <c r="F89" s="28"/>
      <c r="G89" s="28"/>
      <c r="H89" s="29"/>
      <c r="I89" s="30"/>
    </row>
    <row r="90" spans="1:11" ht="30" customHeight="1" thickBot="1" x14ac:dyDescent="0.3">
      <c r="A90" s="31" t="s">
        <v>1</v>
      </c>
      <c r="B90" s="31"/>
      <c r="C90" s="31"/>
      <c r="D90" s="31"/>
      <c r="E90" s="31"/>
      <c r="F90" s="31"/>
      <c r="G90" s="32"/>
      <c r="H90" s="33"/>
      <c r="I90" s="33"/>
    </row>
    <row r="91" spans="1:11" ht="15.75" thickBot="1" x14ac:dyDescent="0.3">
      <c r="G91" s="23">
        <f>SUM(G4:G87)</f>
        <v>309</v>
      </c>
    </row>
  </sheetData>
  <sortState ref="B4:J79">
    <sortCondition ref="B4"/>
  </sortState>
  <mergeCells count="7">
    <mergeCell ref="A88:H88"/>
    <mergeCell ref="A89:I89"/>
    <mergeCell ref="A90:I90"/>
    <mergeCell ref="A2:E2"/>
    <mergeCell ref="F1:I1"/>
    <mergeCell ref="F2:I2"/>
    <mergeCell ref="A1:E1"/>
  </mergeCells>
  <conditionalFormatting sqref="C91:C1048576 C3:C88">
    <cfRule type="duplicateValues" dxfId="1" priority="2"/>
  </conditionalFormatting>
  <conditionalFormatting sqref="C89:C90">
    <cfRule type="duplicateValues" dxfId="0" priority="4"/>
  </conditionalFormatting>
  <pageMargins left="0.19685039370078741" right="0.15748031496062992" top="0.55118110236220474" bottom="0.74803149606299213" header="0.31496062992125984" footer="0.3937007874015748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2024-08-05T10:59:05Z</cp:lastPrinted>
  <dcterms:created xsi:type="dcterms:W3CDTF">2024-06-05T08:25:03Z</dcterms:created>
  <dcterms:modified xsi:type="dcterms:W3CDTF">2024-08-06T11:20:09Z</dcterms:modified>
</cp:coreProperties>
</file>