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6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K4" i="1"/>
  <c r="K25" i="1" s="1"/>
</calcChain>
</file>

<file path=xl/sharedStrings.xml><?xml version="1.0" encoding="utf-8"?>
<sst xmlns="http://schemas.openxmlformats.org/spreadsheetml/2006/main" count="144" uniqueCount="88">
  <si>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</si>
  <si>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</si>
  <si>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</si>
  <si>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</si>
  <si>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</si>
  <si>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</si>
  <si>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</si>
  <si>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</si>
  <si>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</si>
  <si>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</si>
  <si>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</si>
  <si>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</si>
  <si>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</si>
  <si>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</si>
  <si>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</si>
  <si>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</si>
  <si>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</si>
  <si>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</si>
  <si>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</si>
  <si>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</si>
  <si>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AUG, 2024. 
GST to be paid by Consignor under Reverse Charge Mechanism(RCM) as per GST.</t>
  </si>
  <si>
    <t>06/7/2024</t>
  </si>
  <si>
    <t>PL/JA/07802</t>
  </si>
  <si>
    <t>186</t>
  </si>
  <si>
    <t>r k treads</t>
  </si>
  <si>
    <t>08/7/2024</t>
  </si>
  <si>
    <t>PL/JA/07803</t>
  </si>
  <si>
    <t>189</t>
  </si>
  <si>
    <t>12/7/2024</t>
  </si>
  <si>
    <t>PL/JA/08155</t>
  </si>
  <si>
    <t>193</t>
  </si>
  <si>
    <t xml:space="preserve">INDIAN COLD RE TREADING TYRE WORK </t>
  </si>
  <si>
    <t>13/7/2024</t>
  </si>
  <si>
    <t>PL/JA/08191</t>
  </si>
  <si>
    <t>197</t>
  </si>
  <si>
    <t>R K TRADERS</t>
  </si>
  <si>
    <t>PL/JA/08337</t>
  </si>
  <si>
    <t>10195</t>
  </si>
  <si>
    <t>AZLAN TRADING</t>
  </si>
  <si>
    <t>15/7/2024</t>
  </si>
  <si>
    <t>PL/JA/08378</t>
  </si>
  <si>
    <t>202</t>
  </si>
  <si>
    <t>city tyre service</t>
  </si>
  <si>
    <t>PL/JA/08381</t>
  </si>
  <si>
    <t>203</t>
  </si>
  <si>
    <t>RAYAGADA</t>
  </si>
  <si>
    <t xml:space="preserve">odisha tyre works </t>
  </si>
  <si>
    <t>PL/JA/08428</t>
  </si>
  <si>
    <t>205</t>
  </si>
  <si>
    <t>ROURKELA</t>
  </si>
  <si>
    <t xml:space="preserve">rajdhani tyres </t>
  </si>
  <si>
    <t>16/7/2024</t>
  </si>
  <si>
    <t>PL/JA/08392</t>
  </si>
  <si>
    <t>10207</t>
  </si>
  <si>
    <t>PL/JA/08393</t>
  </si>
  <si>
    <t>10206</t>
  </si>
  <si>
    <t>20/7/2024</t>
  </si>
  <si>
    <t>PL/JA/08716</t>
  </si>
  <si>
    <t>211</t>
  </si>
  <si>
    <t>PL/JA/08827</t>
  </si>
  <si>
    <t>0212</t>
  </si>
  <si>
    <t>bharat treads</t>
  </si>
  <si>
    <t>23/7/2024</t>
  </si>
  <si>
    <t>PL/JA/08988</t>
  </si>
  <si>
    <t>216</t>
  </si>
  <si>
    <t>KANTABANJI</t>
  </si>
  <si>
    <t>krishna tyres</t>
  </si>
  <si>
    <t>PL/JA/09015</t>
  </si>
  <si>
    <t>10215</t>
  </si>
  <si>
    <t>PL/JA/09062</t>
  </si>
  <si>
    <t>10214</t>
  </si>
  <si>
    <t>25/7/2024</t>
  </si>
  <si>
    <t>PL/JA/09226</t>
  </si>
  <si>
    <t>220</t>
  </si>
  <si>
    <t>PL/JA/09325</t>
  </si>
  <si>
    <t>10224</t>
  </si>
  <si>
    <t>PL/JA/09326</t>
  </si>
  <si>
    <t>10219</t>
  </si>
  <si>
    <t>30/7/2024</t>
  </si>
  <si>
    <t>PL/JA/09600</t>
  </si>
  <si>
    <t>0231</t>
  </si>
  <si>
    <t>31/7/2024</t>
  </si>
  <si>
    <t>PL/JA/09758</t>
  </si>
  <si>
    <t>10239</t>
  </si>
  <si>
    <t>PL/JA/09820</t>
  </si>
  <si>
    <t>237</t>
  </si>
  <si>
    <t>(RUPEES NINETY FIVE THOUSAND THREE HUNDRED SEVENTY FOUR ONLY)</t>
  </si>
  <si>
    <t>Bill Date:  31/07/2024
Bill NO : 13738
Total Amount: 95374.00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</si>
</sst>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164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00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6" workbookViewId="0">
      <selection activeCell="N34" sqref="N3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.42578125" style="1" customWidth="1"/>
    <col min="7" max="7" width="7.140625" style="1" customWidth="1"/>
    <col min="8" max="8" width="9.42578125" style="1" customWidth="1"/>
    <col min="9" max="9" width="6.42578125" style="1" customWidth="1"/>
    <col min="10" max="10" width="7.42578125" style="2" customWidth="1"/>
    <col min="11" max="11" width="9.42578125" style="2" customWidth="1"/>
    <col min="12" max="12" width="36.5703125" style="1" bestFit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25" t="s">
        <v>17</v>
      </c>
      <c r="I1" s="26"/>
      <c r="J1" s="26"/>
      <c r="K1" s="27"/>
    </row>
    <row r="2" spans="1:12" ht="90" customHeight="1">
      <c r="A2" s="24" t="s">
        <v>18</v>
      </c>
      <c r="B2" s="24"/>
      <c r="C2" s="24"/>
      <c r="D2" s="24"/>
      <c r="E2" s="24"/>
      <c r="F2" s="24"/>
      <c r="G2" s="24"/>
      <c r="H2" s="25" t="s">
        <v>87</v>
      </c>
      <c r="I2" s="26"/>
      <c r="J2" s="26"/>
      <c r="K2" s="27"/>
      <c r="L2" s="2"/>
    </row>
    <row r="3" spans="1:12" s="4" customFormat="1" ht="14.2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5" t="s">
        <v>11</v>
      </c>
      <c r="I3" s="6" t="s">
        <v>9</v>
      </c>
      <c r="J3" s="6" t="s">
        <v>15</v>
      </c>
      <c r="K3" s="6" t="s">
        <v>16</v>
      </c>
      <c r="L3" s="6" t="s">
        <v>16</v>
      </c>
    </row>
    <row r="4" spans="1:12" s="4" customFormat="1" ht="14.25" customHeight="1">
      <c r="A4" s="7">
        <v>1</v>
      </c>
      <c r="B4" s="8" t="s">
        <v>21</v>
      </c>
      <c r="C4" s="8" t="s">
        <v>22</v>
      </c>
      <c r="D4" s="8" t="s">
        <v>23</v>
      </c>
      <c r="E4" s="15" t="s">
        <v>10</v>
      </c>
      <c r="F4" s="8" t="s">
        <v>2</v>
      </c>
      <c r="G4" s="8">
        <v>23</v>
      </c>
      <c r="H4" s="13">
        <v>730.95</v>
      </c>
      <c r="I4" s="9">
        <v>3.12</v>
      </c>
      <c r="J4" s="9">
        <v>50</v>
      </c>
      <c r="K4" s="9">
        <f t="shared" ref="K4:K24" si="0">H4*I4+J4</f>
        <v>2330.5640000000003</v>
      </c>
      <c r="L4" s="8" t="s">
        <v>24</v>
      </c>
    </row>
    <row r="5" spans="1:12" s="4" customFormat="1" ht="14.25" customHeight="1">
      <c r="A5" s="7">
        <f>A4+1</f>
        <v>2</v>
      </c>
      <c r="B5" s="8" t="s">
        <v>25</v>
      </c>
      <c r="C5" s="8" t="s">
        <v>26</v>
      </c>
      <c r="D5" s="8" t="s">
        <v>27</v>
      </c>
      <c r="E5" s="15" t="s">
        <v>10</v>
      </c>
      <c r="F5" s="8" t="s">
        <v>2</v>
      </c>
      <c r="G5" s="8">
        <v>31</v>
      </c>
      <c r="H5" s="13">
        <v>871.97</v>
      </c>
      <c r="I5" s="9">
        <v>3.12</v>
      </c>
      <c r="J5" s="9">
        <v>50</v>
      </c>
      <c r="K5" s="9">
        <f t="shared" si="0"/>
        <v>2770.5464000000002</v>
      </c>
      <c r="L5" s="8" t="s">
        <v>24</v>
      </c>
    </row>
    <row r="6" spans="1:12" s="4" customFormat="1" ht="14.25" customHeight="1">
      <c r="A6" s="7">
        <f t="shared" ref="A6:A24" si="1">A5+1</f>
        <v>3</v>
      </c>
      <c r="B6" s="8" t="s">
        <v>28</v>
      </c>
      <c r="C6" s="8" t="s">
        <v>29</v>
      </c>
      <c r="D6" s="8" t="s">
        <v>30</v>
      </c>
      <c r="E6" s="15" t="s">
        <v>10</v>
      </c>
      <c r="F6" s="8" t="s">
        <v>3</v>
      </c>
      <c r="G6" s="8">
        <v>25</v>
      </c>
      <c r="H6" s="13">
        <v>758.68</v>
      </c>
      <c r="I6" s="9">
        <v>4.12</v>
      </c>
      <c r="J6" s="9">
        <v>50</v>
      </c>
      <c r="K6" s="9">
        <f t="shared" si="0"/>
        <v>3175.7615999999998</v>
      </c>
      <c r="L6" s="12" t="s">
        <v>31</v>
      </c>
    </row>
    <row r="7" spans="1:12" s="4" customFormat="1" ht="14.25" customHeight="1">
      <c r="A7" s="7">
        <f t="shared" si="1"/>
        <v>4</v>
      </c>
      <c r="B7" s="8" t="s">
        <v>32</v>
      </c>
      <c r="C7" s="8" t="s">
        <v>33</v>
      </c>
      <c r="D7" s="8" t="s">
        <v>34</v>
      </c>
      <c r="E7" s="15" t="s">
        <v>10</v>
      </c>
      <c r="F7" s="8" t="s">
        <v>2</v>
      </c>
      <c r="G7" s="8">
        <v>31</v>
      </c>
      <c r="H7" s="13">
        <v>1032.29</v>
      </c>
      <c r="I7" s="9">
        <v>2.87</v>
      </c>
      <c r="J7" s="9">
        <v>50</v>
      </c>
      <c r="K7" s="9">
        <f t="shared" si="0"/>
        <v>3012.6723000000002</v>
      </c>
      <c r="L7" s="8" t="s">
        <v>35</v>
      </c>
    </row>
    <row r="8" spans="1:12" s="4" customFormat="1" ht="14.25" customHeight="1">
      <c r="A8" s="7">
        <f t="shared" si="1"/>
        <v>5</v>
      </c>
      <c r="B8" s="8" t="s">
        <v>32</v>
      </c>
      <c r="C8" s="8" t="s">
        <v>36</v>
      </c>
      <c r="D8" s="8" t="s">
        <v>37</v>
      </c>
      <c r="E8" s="15" t="s">
        <v>10</v>
      </c>
      <c r="F8" s="8" t="s">
        <v>19</v>
      </c>
      <c r="G8" s="8">
        <v>21</v>
      </c>
      <c r="H8" s="13">
        <v>630</v>
      </c>
      <c r="I8" s="9">
        <v>4.12</v>
      </c>
      <c r="J8" s="9">
        <v>50</v>
      </c>
      <c r="K8" s="9">
        <f t="shared" si="0"/>
        <v>2645.6</v>
      </c>
      <c r="L8" s="8" t="s">
        <v>38</v>
      </c>
    </row>
    <row r="9" spans="1:12" s="4" customFormat="1" ht="14.25" customHeight="1">
      <c r="A9" s="7">
        <f t="shared" si="1"/>
        <v>6</v>
      </c>
      <c r="B9" s="8" t="s">
        <v>39</v>
      </c>
      <c r="C9" s="8" t="s">
        <v>40</v>
      </c>
      <c r="D9" s="8" t="s">
        <v>41</v>
      </c>
      <c r="E9" s="15" t="s">
        <v>10</v>
      </c>
      <c r="F9" s="8" t="s">
        <v>4</v>
      </c>
      <c r="G9" s="8">
        <v>57</v>
      </c>
      <c r="H9" s="13">
        <v>1811.19</v>
      </c>
      <c r="I9" s="9">
        <v>4.62</v>
      </c>
      <c r="J9" s="9">
        <v>50</v>
      </c>
      <c r="K9" s="9">
        <f t="shared" si="0"/>
        <v>8417.6977999999999</v>
      </c>
      <c r="L9" s="12" t="s">
        <v>42</v>
      </c>
    </row>
    <row r="10" spans="1:12" s="4" customFormat="1" ht="14.25" customHeight="1">
      <c r="A10" s="7">
        <f t="shared" si="1"/>
        <v>7</v>
      </c>
      <c r="B10" s="8" t="s">
        <v>39</v>
      </c>
      <c r="C10" s="8" t="s">
        <v>43</v>
      </c>
      <c r="D10" s="8" t="s">
        <v>44</v>
      </c>
      <c r="E10" s="15" t="s">
        <v>10</v>
      </c>
      <c r="F10" s="8" t="s">
        <v>45</v>
      </c>
      <c r="G10" s="8">
        <v>29</v>
      </c>
      <c r="H10" s="13">
        <v>915.68</v>
      </c>
      <c r="I10" s="9">
        <v>4.87</v>
      </c>
      <c r="J10" s="9">
        <v>50</v>
      </c>
      <c r="K10" s="9">
        <f t="shared" si="0"/>
        <v>4509.3616000000002</v>
      </c>
      <c r="L10" s="12" t="s">
        <v>46</v>
      </c>
    </row>
    <row r="11" spans="1:12" s="4" customFormat="1" ht="14.25" customHeight="1">
      <c r="A11" s="7">
        <f t="shared" si="1"/>
        <v>8</v>
      </c>
      <c r="B11" s="8" t="s">
        <v>39</v>
      </c>
      <c r="C11" s="8" t="s">
        <v>47</v>
      </c>
      <c r="D11" s="8" t="s">
        <v>48</v>
      </c>
      <c r="E11" s="15" t="s">
        <v>10</v>
      </c>
      <c r="F11" s="8" t="s">
        <v>49</v>
      </c>
      <c r="G11" s="8">
        <v>71</v>
      </c>
      <c r="H11" s="13">
        <v>2021.43</v>
      </c>
      <c r="I11" s="9">
        <v>4.37</v>
      </c>
      <c r="J11" s="9">
        <v>50</v>
      </c>
      <c r="K11" s="9">
        <f t="shared" si="0"/>
        <v>8883.6491000000005</v>
      </c>
      <c r="L11" s="12" t="s">
        <v>50</v>
      </c>
    </row>
    <row r="12" spans="1:12" s="4" customFormat="1" ht="14.25" customHeight="1">
      <c r="A12" s="7">
        <f t="shared" si="1"/>
        <v>9</v>
      </c>
      <c r="B12" s="8" t="s">
        <v>51</v>
      </c>
      <c r="C12" s="8" t="s">
        <v>52</v>
      </c>
      <c r="D12" s="8" t="s">
        <v>53</v>
      </c>
      <c r="E12" s="15" t="s">
        <v>10</v>
      </c>
      <c r="F12" s="8" t="s">
        <v>19</v>
      </c>
      <c r="G12" s="8">
        <v>47</v>
      </c>
      <c r="H12" s="13">
        <v>1128</v>
      </c>
      <c r="I12" s="9">
        <v>3.87</v>
      </c>
      <c r="J12" s="9">
        <v>50</v>
      </c>
      <c r="K12" s="9">
        <f t="shared" si="0"/>
        <v>4415.3599999999997</v>
      </c>
      <c r="L12" s="8" t="s">
        <v>38</v>
      </c>
    </row>
    <row r="13" spans="1:12" s="4" customFormat="1" ht="14.25" customHeight="1">
      <c r="A13" s="7">
        <f t="shared" si="1"/>
        <v>10</v>
      </c>
      <c r="B13" s="8" t="s">
        <v>51</v>
      </c>
      <c r="C13" s="8" t="s">
        <v>54</v>
      </c>
      <c r="D13" s="8" t="s">
        <v>55</v>
      </c>
      <c r="E13" s="15" t="s">
        <v>10</v>
      </c>
      <c r="F13" s="8" t="s">
        <v>19</v>
      </c>
      <c r="G13" s="8">
        <v>54</v>
      </c>
      <c r="H13" s="13">
        <v>1296</v>
      </c>
      <c r="I13" s="9">
        <v>3.87</v>
      </c>
      <c r="J13" s="9">
        <v>50</v>
      </c>
      <c r="K13" s="9">
        <f t="shared" si="0"/>
        <v>5065.5200000000004</v>
      </c>
      <c r="L13" s="8" t="s">
        <v>38</v>
      </c>
    </row>
    <row r="14" spans="1:12" s="4" customFormat="1" ht="14.25" customHeight="1">
      <c r="A14" s="7">
        <f t="shared" si="1"/>
        <v>11</v>
      </c>
      <c r="B14" s="8" t="s">
        <v>56</v>
      </c>
      <c r="C14" s="8" t="s">
        <v>57</v>
      </c>
      <c r="D14" s="8" t="s">
        <v>58</v>
      </c>
      <c r="E14" s="15" t="s">
        <v>10</v>
      </c>
      <c r="F14" s="8" t="s">
        <v>2</v>
      </c>
      <c r="G14" s="8">
        <v>27</v>
      </c>
      <c r="H14" s="13">
        <v>792.2</v>
      </c>
      <c r="I14" s="9">
        <v>3.12</v>
      </c>
      <c r="J14" s="9">
        <v>50</v>
      </c>
      <c r="K14" s="9">
        <f t="shared" si="0"/>
        <v>2521.6640000000002</v>
      </c>
      <c r="L14" s="8" t="s">
        <v>35</v>
      </c>
    </row>
    <row r="15" spans="1:12" s="4" customFormat="1" ht="14.25" customHeight="1">
      <c r="A15" s="7">
        <f t="shared" si="1"/>
        <v>12</v>
      </c>
      <c r="B15" s="8" t="s">
        <v>56</v>
      </c>
      <c r="C15" s="8" t="s">
        <v>59</v>
      </c>
      <c r="D15" s="8" t="s">
        <v>60</v>
      </c>
      <c r="E15" s="15" t="s">
        <v>10</v>
      </c>
      <c r="F15" s="8" t="s">
        <v>1</v>
      </c>
      <c r="G15" s="8">
        <v>24</v>
      </c>
      <c r="H15" s="13">
        <v>823</v>
      </c>
      <c r="I15" s="9">
        <v>4.12</v>
      </c>
      <c r="J15" s="9">
        <v>50</v>
      </c>
      <c r="K15" s="9">
        <f t="shared" si="0"/>
        <v>3440.76</v>
      </c>
      <c r="L15" s="8" t="s">
        <v>61</v>
      </c>
    </row>
    <row r="16" spans="1:12" s="4" customFormat="1" ht="14.25" customHeight="1">
      <c r="A16" s="7">
        <f t="shared" si="1"/>
        <v>13</v>
      </c>
      <c r="B16" s="8" t="s">
        <v>62</v>
      </c>
      <c r="C16" s="8" t="s">
        <v>63</v>
      </c>
      <c r="D16" s="8" t="s">
        <v>64</v>
      </c>
      <c r="E16" s="15" t="s">
        <v>10</v>
      </c>
      <c r="F16" s="8" t="s">
        <v>65</v>
      </c>
      <c r="G16" s="8">
        <v>33</v>
      </c>
      <c r="H16" s="13">
        <v>999.29</v>
      </c>
      <c r="I16" s="9">
        <v>4.12</v>
      </c>
      <c r="J16" s="9">
        <v>50</v>
      </c>
      <c r="K16" s="9">
        <f t="shared" si="0"/>
        <v>4167.0748000000003</v>
      </c>
      <c r="L16" s="8" t="s">
        <v>66</v>
      </c>
    </row>
    <row r="17" spans="1:12" s="4" customFormat="1" ht="15" customHeight="1">
      <c r="A17" s="7">
        <f t="shared" si="1"/>
        <v>14</v>
      </c>
      <c r="B17" s="8" t="s">
        <v>62</v>
      </c>
      <c r="C17" s="8" t="s">
        <v>67</v>
      </c>
      <c r="D17" s="8" t="s">
        <v>68</v>
      </c>
      <c r="E17" s="15" t="s">
        <v>10</v>
      </c>
      <c r="F17" s="8" t="s">
        <v>49</v>
      </c>
      <c r="G17" s="8">
        <v>28</v>
      </c>
      <c r="H17" s="13">
        <v>524</v>
      </c>
      <c r="I17" s="9">
        <v>4.87</v>
      </c>
      <c r="J17" s="9">
        <v>50</v>
      </c>
      <c r="K17" s="9">
        <f t="shared" si="0"/>
        <v>2601.88</v>
      </c>
      <c r="L17" s="12" t="s">
        <v>50</v>
      </c>
    </row>
    <row r="18" spans="1:12" s="4" customFormat="1" ht="15" customHeight="1">
      <c r="A18" s="7">
        <f t="shared" si="1"/>
        <v>15</v>
      </c>
      <c r="B18" s="8" t="s">
        <v>62</v>
      </c>
      <c r="C18" s="8" t="s">
        <v>69</v>
      </c>
      <c r="D18" s="8" t="s">
        <v>70</v>
      </c>
      <c r="E18" s="15" t="s">
        <v>10</v>
      </c>
      <c r="F18" s="8" t="s">
        <v>2</v>
      </c>
      <c r="G18" s="8">
        <v>29</v>
      </c>
      <c r="H18" s="13">
        <v>882</v>
      </c>
      <c r="I18" s="9">
        <v>3.12</v>
      </c>
      <c r="J18" s="9">
        <v>50</v>
      </c>
      <c r="K18" s="9">
        <f t="shared" si="0"/>
        <v>2801.84</v>
      </c>
      <c r="L18" s="8" t="s">
        <v>24</v>
      </c>
    </row>
    <row r="19" spans="1:12" s="4" customFormat="1" ht="15" customHeight="1">
      <c r="A19" s="7">
        <f t="shared" si="1"/>
        <v>16</v>
      </c>
      <c r="B19" s="8" t="s">
        <v>71</v>
      </c>
      <c r="C19" s="8" t="s">
        <v>72</v>
      </c>
      <c r="D19" s="8" t="s">
        <v>73</v>
      </c>
      <c r="E19" s="15" t="s">
        <v>10</v>
      </c>
      <c r="F19" s="8" t="s">
        <v>1</v>
      </c>
      <c r="G19" s="8">
        <v>40</v>
      </c>
      <c r="H19" s="13">
        <v>1212.26</v>
      </c>
      <c r="I19" s="9">
        <v>3.87</v>
      </c>
      <c r="J19" s="9">
        <v>50</v>
      </c>
      <c r="K19" s="9">
        <f t="shared" si="0"/>
        <v>4741.4462000000003</v>
      </c>
      <c r="L19" s="8" t="s">
        <v>61</v>
      </c>
    </row>
    <row r="20" spans="1:12" s="4" customFormat="1" ht="15" customHeight="1">
      <c r="A20" s="7">
        <f t="shared" si="1"/>
        <v>17</v>
      </c>
      <c r="B20" s="8" t="s">
        <v>71</v>
      </c>
      <c r="C20" s="8" t="s">
        <v>74</v>
      </c>
      <c r="D20" s="8" t="s">
        <v>75</v>
      </c>
      <c r="E20" s="15" t="s">
        <v>10</v>
      </c>
      <c r="F20" s="8" t="s">
        <v>2</v>
      </c>
      <c r="G20" s="8">
        <v>24</v>
      </c>
      <c r="H20" s="13">
        <v>735.5</v>
      </c>
      <c r="I20" s="9">
        <v>3.12</v>
      </c>
      <c r="J20" s="9">
        <v>50</v>
      </c>
      <c r="K20" s="9">
        <f t="shared" si="0"/>
        <v>2344.7600000000002</v>
      </c>
      <c r="L20" s="8" t="s">
        <v>24</v>
      </c>
    </row>
    <row r="21" spans="1:12" s="4" customFormat="1" ht="15" customHeight="1">
      <c r="A21" s="7">
        <f t="shared" si="1"/>
        <v>18</v>
      </c>
      <c r="B21" s="8" t="s">
        <v>71</v>
      </c>
      <c r="C21" s="8" t="s">
        <v>76</v>
      </c>
      <c r="D21" s="8" t="s">
        <v>77</v>
      </c>
      <c r="E21" s="15" t="s">
        <v>10</v>
      </c>
      <c r="F21" s="8" t="s">
        <v>3</v>
      </c>
      <c r="G21" s="8">
        <v>26</v>
      </c>
      <c r="H21" s="13">
        <v>773.58</v>
      </c>
      <c r="I21" s="9">
        <v>4.12</v>
      </c>
      <c r="J21" s="9">
        <v>50</v>
      </c>
      <c r="K21" s="9">
        <f t="shared" si="0"/>
        <v>3237.1496000000002</v>
      </c>
      <c r="L21" s="12" t="s">
        <v>31</v>
      </c>
    </row>
    <row r="22" spans="1:12" s="4" customFormat="1" ht="15" customHeight="1">
      <c r="A22" s="7">
        <f t="shared" si="1"/>
        <v>19</v>
      </c>
      <c r="B22" s="8" t="s">
        <v>78</v>
      </c>
      <c r="C22" s="8" t="s">
        <v>79</v>
      </c>
      <c r="D22" s="8" t="s">
        <v>80</v>
      </c>
      <c r="E22" s="15" t="s">
        <v>10</v>
      </c>
      <c r="F22" s="8" t="s">
        <v>2</v>
      </c>
      <c r="G22" s="8">
        <v>167</v>
      </c>
      <c r="H22" s="13">
        <v>5238</v>
      </c>
      <c r="I22" s="9">
        <v>2.37</v>
      </c>
      <c r="J22" s="9">
        <v>50</v>
      </c>
      <c r="K22" s="9">
        <f t="shared" si="0"/>
        <v>12464.060000000001</v>
      </c>
      <c r="L22" s="8" t="s">
        <v>35</v>
      </c>
    </row>
    <row r="23" spans="1:12" s="4" customFormat="1" ht="15" customHeight="1">
      <c r="A23" s="7">
        <f t="shared" si="1"/>
        <v>20</v>
      </c>
      <c r="B23" s="8" t="s">
        <v>81</v>
      </c>
      <c r="C23" s="8" t="s">
        <v>82</v>
      </c>
      <c r="D23" s="8" t="s">
        <v>83</v>
      </c>
      <c r="E23" s="15" t="s">
        <v>10</v>
      </c>
      <c r="F23" s="8" t="s">
        <v>2</v>
      </c>
      <c r="G23" s="8">
        <v>67</v>
      </c>
      <c r="H23" s="13">
        <v>2154.31</v>
      </c>
      <c r="I23" s="9">
        <v>2.62</v>
      </c>
      <c r="J23" s="9">
        <v>50</v>
      </c>
      <c r="K23" s="9">
        <f t="shared" si="0"/>
        <v>5694.2921999999999</v>
      </c>
      <c r="L23" s="8" t="s">
        <v>24</v>
      </c>
    </row>
    <row r="24" spans="1:12" s="4" customFormat="1" ht="15" customHeight="1">
      <c r="A24" s="7">
        <f t="shared" si="1"/>
        <v>21</v>
      </c>
      <c r="B24" s="8" t="s">
        <v>81</v>
      </c>
      <c r="C24" s="8" t="s">
        <v>84</v>
      </c>
      <c r="D24" s="8" t="s">
        <v>85</v>
      </c>
      <c r="E24" s="15" t="s">
        <v>10</v>
      </c>
      <c r="F24" s="8" t="s">
        <v>4</v>
      </c>
      <c r="G24" s="8">
        <v>40</v>
      </c>
      <c r="H24" s="13">
        <v>1316.53</v>
      </c>
      <c r="I24" s="9">
        <v>4.62</v>
      </c>
      <c r="J24" s="9">
        <v>50</v>
      </c>
      <c r="K24" s="9">
        <f t="shared" si="0"/>
        <v>6132.3685999999998</v>
      </c>
      <c r="L24" s="12" t="s">
        <v>42</v>
      </c>
    </row>
    <row r="25" spans="1:12" s="4" customFormat="1" ht="15" customHeight="1">
      <c r="A25" s="28" t="s">
        <v>86</v>
      </c>
      <c r="B25" s="29"/>
      <c r="C25" s="29"/>
      <c r="D25" s="29"/>
      <c r="E25" s="29"/>
      <c r="F25" s="29"/>
      <c r="G25" s="29"/>
      <c r="H25" s="29"/>
      <c r="I25" s="29"/>
      <c r="J25" s="30"/>
      <c r="K25" s="14">
        <f>ROUND(SUM(K4:K24),0)</f>
        <v>95374</v>
      </c>
      <c r="L25" s="16"/>
    </row>
    <row r="26" spans="1:12" s="4" customFormat="1" ht="15" customHeight="1">
      <c r="A26" s="10"/>
      <c r="B26"/>
      <c r="C26"/>
      <c r="D26"/>
      <c r="E26"/>
      <c r="F26"/>
      <c r="G26" s="5">
        <f>SUM(G4:G24)</f>
        <v>894</v>
      </c>
      <c r="H26" s="17"/>
      <c r="I26" s="11"/>
      <c r="J26" s="11"/>
      <c r="K26" s="11"/>
      <c r="L26"/>
    </row>
    <row r="27" spans="1:12" s="3" customFormat="1" ht="31.5" customHeight="1">
      <c r="A27" s="18" t="s">
        <v>20</v>
      </c>
      <c r="B27" s="19"/>
      <c r="C27" s="19"/>
      <c r="D27" s="19"/>
      <c r="E27" s="19"/>
      <c r="F27" s="19"/>
      <c r="G27" s="19"/>
      <c r="H27" s="19"/>
      <c r="I27" s="19"/>
      <c r="J27" s="20"/>
      <c r="K27" s="21"/>
    </row>
    <row r="28" spans="1:12" s="3" customFormat="1" ht="30" customHeight="1">
      <c r="A28" s="22" t="s">
        <v>0</v>
      </c>
      <c r="B28" s="22"/>
      <c r="C28" s="22"/>
      <c r="D28" s="22"/>
      <c r="E28" s="22"/>
      <c r="F28" s="22"/>
      <c r="G28" s="22"/>
      <c r="H28" s="22"/>
      <c r="I28" s="22"/>
      <c r="J28" s="23"/>
      <c r="K28" s="23"/>
    </row>
  </sheetData>
  <sortState ref="B4:K28">
    <sortCondition ref="B4:B28"/>
    <sortCondition ref="C4:C28"/>
  </sortState>
  <mergeCells count="7">
    <mergeCell ref="A27:K27"/>
    <mergeCell ref="A28:K28"/>
    <mergeCell ref="A1:G1"/>
    <mergeCell ref="A2:G2"/>
    <mergeCell ref="H1:K1"/>
    <mergeCell ref="H2:K2"/>
    <mergeCell ref="A25:J25"/>
  </mergeCells>
  <pageMargins left="0.37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2024-08-06T07:57:19Z</cp:lastPrinted>
  <dcterms:created xsi:type="dcterms:W3CDTF">2023-09-13T11:12:27Z</dcterms:created>
  <dcterms:modified xsi:type="dcterms:W3CDTF">2024-08-06T11:13:12Z</dcterms:modified>
</cp:coreProperties>
</file>