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30" yWindow="600" windowWidth="20730" windowHeight="117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Invoice!$G$1:$G$27</definedName>
  </definedNames>
  <calcPr calcId="124519"/>
</workbook>
</file>

<file path=xl/calcChain.xml><?xml version="1.0" encoding="utf-8"?>
<calcChain xmlns="http://schemas.openxmlformats.org/spreadsheetml/2006/main">
  <c r="L5" i="1"/>
  <c r="L6"/>
  <c r="L7"/>
  <c r="L23" s="1"/>
  <c r="L8"/>
  <c r="L9"/>
  <c r="L10"/>
  <c r="L11"/>
  <c r="L12"/>
  <c r="L13"/>
  <c r="L14"/>
  <c r="L15"/>
  <c r="L16"/>
  <c r="L17"/>
  <c r="L18"/>
  <c r="L19"/>
  <c r="L20"/>
  <c r="L21"/>
  <c r="L22"/>
  <c r="L4"/>
  <c r="J22" l="1"/>
  <c r="J21"/>
  <c r="J20"/>
  <c r="J19"/>
  <c r="J18"/>
  <c r="J17"/>
  <c r="J16"/>
  <c r="J15"/>
  <c r="J14"/>
  <c r="J13"/>
  <c r="I13"/>
  <c r="J12"/>
  <c r="J11"/>
  <c r="J10"/>
  <c r="J9"/>
  <c r="J8"/>
  <c r="J7"/>
  <c r="J6"/>
  <c r="J5"/>
  <c r="I5"/>
  <c r="J4"/>
</calcChain>
</file>

<file path=xl/sharedStrings.xml><?xml version="1.0" encoding="utf-8"?>
<sst xmlns="http://schemas.openxmlformats.org/spreadsheetml/2006/main" count="114" uniqueCount="75">
  <si>
    <t>Invoice
PRAGATI LOGISTICS,SAMANTA SAHI KHUNTIA LANE,8984191006
GST :21AGHPB9356M1Z9</t>
  </si>
  <si>
    <t>SL. NO.</t>
  </si>
  <si>
    <t>DATE</t>
  </si>
  <si>
    <t>LR#</t>
  </si>
  <si>
    <t>Invoice #</t>
  </si>
  <si>
    <t xml:space="preserve">PRODUCT </t>
  </si>
  <si>
    <t>CASE</t>
  </si>
  <si>
    <t>RATE</t>
  </si>
  <si>
    <t>LR</t>
  </si>
  <si>
    <t>AMOUNT</t>
  </si>
  <si>
    <t>GST to be paid by Consignor under Reverse Charge Mechanism (RCM) as per GST</t>
  </si>
  <si>
    <t>Thanking you for your business.
PRAGATI LOGISTICS</t>
  </si>
  <si>
    <t>FROM</t>
  </si>
  <si>
    <t>TO</t>
  </si>
  <si>
    <t>DD.CH</t>
  </si>
  <si>
    <t xml:space="preserve">                                                                                                                                                                                                  TO, 
PRADEEP BHANDAR
Address: NAYASARAK  NAYASARAK,CUTTACK , pradeeppansari123@gmail.com
,9777822890
GST No:21AEBPP0445F1Z4
C &amp; F Name: </t>
  </si>
  <si>
    <t>PL/MA/00029/22-23</t>
  </si>
  <si>
    <t>1344</t>
  </si>
  <si>
    <t>TELKOI</t>
  </si>
  <si>
    <t>AGARBATTI</t>
  </si>
  <si>
    <t>PL/MA/00045/22-23</t>
  </si>
  <si>
    <t>3</t>
  </si>
  <si>
    <t>KARANJIA</t>
  </si>
  <si>
    <t>sarbat</t>
  </si>
  <si>
    <t>PL/DO/00392/22-23</t>
  </si>
  <si>
    <t>26</t>
  </si>
  <si>
    <t>ANANDAPUR</t>
  </si>
  <si>
    <t>PL/DO/00607/22-23</t>
  </si>
  <si>
    <t>44</t>
  </si>
  <si>
    <t>SAKHIGOPAL</t>
  </si>
  <si>
    <t>PL/MA/00638/22-23</t>
  </si>
  <si>
    <t>49</t>
  </si>
  <si>
    <t>SAMBALPUR</t>
  </si>
  <si>
    <t>PL/MA/00751/22-23</t>
  </si>
  <si>
    <t>73</t>
  </si>
  <si>
    <t>BALASORE</t>
  </si>
  <si>
    <t>PL/MA/00752/22-23</t>
  </si>
  <si>
    <t>71</t>
  </si>
  <si>
    <t>BARIPADA</t>
  </si>
  <si>
    <t>PL/DO/01036/22-23</t>
  </si>
  <si>
    <t>81</t>
  </si>
  <si>
    <t>AUL</t>
  </si>
  <si>
    <t>PL/MA/01119/22-23</t>
  </si>
  <si>
    <t>112</t>
  </si>
  <si>
    <t>JALESWAR</t>
  </si>
  <si>
    <t>GHEE</t>
  </si>
  <si>
    <t>PL/MA/01122/22-23</t>
  </si>
  <si>
    <t>105</t>
  </si>
  <si>
    <t>PL/MA/01126/22-23</t>
  </si>
  <si>
    <t>95</t>
  </si>
  <si>
    <t>PL/DO/01358/22-23</t>
  </si>
  <si>
    <t>101</t>
  </si>
  <si>
    <t>PANIKOILI</t>
  </si>
  <si>
    <t>PL/MA/01260/22-23</t>
  </si>
  <si>
    <t>118</t>
  </si>
  <si>
    <t>BHADRAK</t>
  </si>
  <si>
    <t>PL/DO/01642/22-23</t>
  </si>
  <si>
    <t>107</t>
  </si>
  <si>
    <t>KONARK</t>
  </si>
  <si>
    <t>PL/DO/01768/22-23</t>
  </si>
  <si>
    <t>137</t>
  </si>
  <si>
    <t>PURI</t>
  </si>
  <si>
    <t>PL/MA/01627/22-23</t>
  </si>
  <si>
    <t>146</t>
  </si>
  <si>
    <t>PL/DO/02047/22-23</t>
  </si>
  <si>
    <t>148</t>
  </si>
  <si>
    <t>TANGI</t>
  </si>
  <si>
    <t>PL/DO/02048/22-23</t>
  </si>
  <si>
    <t>147</t>
  </si>
  <si>
    <t>PL/MA/02129/22-23</t>
  </si>
  <si>
    <t>194</t>
  </si>
  <si>
    <t>CTC</t>
  </si>
  <si>
    <t>Declaration � Kindly verify and confirm before 20,MAY,2022 00:00:00</t>
  </si>
  <si>
    <t>Bill Date:30/04/2022
Bill #:INV-6301/22-23
TotalAmount:8610.00</t>
  </si>
  <si>
    <t>(RUPEES EIGHT THOUSAND SIX HUNDRED TEN  ONLY)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</si>
</sst>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;[Red]0.00"/>
  </numFmts>
  <fonts count="4">
    <font>
      <sz val="11"/>
      <name val="Calibri"/>
    </font>
    <font>
      <b/>
      <sz val="11"/>
      <name val="Calibri"/>
      <family val="2"/>
    </font>
    <font>
      <sz val="10"/>
      <color rgb="FF000000"/>
      <name val="Kinnari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0" fillId="0" borderId="1" xfId="0" applyNumberFormat="1" applyBorder="1"/>
    <xf numFmtId="0" fontId="2" fillId="0" borderId="5" xfId="0" applyFont="1" applyBorder="1" applyAlignment="1">
      <alignment horizontal="left" vertical="center"/>
    </xf>
    <xf numFmtId="0" fontId="1" fillId="0" borderId="1" xfId="0" applyNumberFormat="1" applyFont="1" applyBorder="1" applyAlignment="1">
      <alignment vertical="center" wrapText="1"/>
    </xf>
    <xf numFmtId="165" fontId="0" fillId="0" borderId="3" xfId="0" applyNumberFormat="1" applyBorder="1"/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165" fontId="0" fillId="2" borderId="1" xfId="0" applyNumberFormat="1" applyFill="1" applyBorder="1"/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165" fontId="0" fillId="2" borderId="12" xfId="0" applyNumberFormat="1" applyFill="1" applyBorder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165" fontId="0" fillId="2" borderId="15" xfId="0" applyNumberFormat="1" applyFill="1" applyBorder="1"/>
    <xf numFmtId="0" fontId="0" fillId="0" borderId="0" xfId="0" applyNumberFormat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19050</xdr:colOff>
      <xdr:row>0</xdr:row>
      <xdr:rowOff>495300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067050" cy="485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2021-2022%20PAID%20BILL%20MB/FEBRUARY%20PAID%20BILL/PRADEEP%20BHAND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RAJGANGPUR</v>
          </cell>
          <cell r="G4" t="str">
            <v>AGARBATTI</v>
          </cell>
          <cell r="H4">
            <v>18</v>
          </cell>
          <cell r="I4">
            <v>80</v>
          </cell>
        </row>
        <row r="5">
          <cell r="F5" t="str">
            <v>PATTAMUNDAI</v>
          </cell>
          <cell r="G5" t="str">
            <v>AGARBATTI</v>
          </cell>
          <cell r="H5">
            <v>5</v>
          </cell>
          <cell r="I5">
            <v>90</v>
          </cell>
        </row>
        <row r="6">
          <cell r="F6" t="str">
            <v>BHADRAK</v>
          </cell>
          <cell r="G6" t="str">
            <v>AGARBATTI</v>
          </cell>
          <cell r="H6">
            <v>9</v>
          </cell>
          <cell r="I6">
            <v>70</v>
          </cell>
        </row>
        <row r="7">
          <cell r="F7" t="str">
            <v>JAGATSINGHPUR</v>
          </cell>
          <cell r="G7" t="str">
            <v>AGARBATTI</v>
          </cell>
          <cell r="H7">
            <v>1</v>
          </cell>
          <cell r="I7">
            <v>55</v>
          </cell>
        </row>
        <row r="8">
          <cell r="F8" t="str">
            <v>ANGUL</v>
          </cell>
          <cell r="G8" t="str">
            <v>sarbat</v>
          </cell>
          <cell r="H8">
            <v>14</v>
          </cell>
          <cell r="I8">
            <v>30</v>
          </cell>
        </row>
        <row r="9">
          <cell r="F9" t="str">
            <v>PURI</v>
          </cell>
          <cell r="G9" t="str">
            <v>FOOD PRODUCT</v>
          </cell>
          <cell r="H9">
            <v>22</v>
          </cell>
          <cell r="I9">
            <v>30</v>
          </cell>
        </row>
        <row r="10">
          <cell r="F10" t="str">
            <v>CHANDIKHOL</v>
          </cell>
          <cell r="G10" t="str">
            <v>AGARBATTI</v>
          </cell>
          <cell r="H10">
            <v>3</v>
          </cell>
          <cell r="I10">
            <v>60</v>
          </cell>
        </row>
        <row r="11">
          <cell r="F11" t="str">
            <v>SAMBALPUR</v>
          </cell>
          <cell r="G11" t="str">
            <v>sarbat</v>
          </cell>
          <cell r="H11">
            <v>90</v>
          </cell>
          <cell r="I11">
            <v>30</v>
          </cell>
        </row>
        <row r="12">
          <cell r="F12" t="str">
            <v>GHANTESWAR</v>
          </cell>
          <cell r="G12" t="str">
            <v>AGARBATTI</v>
          </cell>
          <cell r="H12">
            <v>1</v>
          </cell>
          <cell r="I12">
            <v>70</v>
          </cell>
        </row>
        <row r="13">
          <cell r="F13" t="str">
            <v>BHADRAK</v>
          </cell>
          <cell r="G13" t="str">
            <v>AGARBATTI</v>
          </cell>
          <cell r="H13">
            <v>4</v>
          </cell>
          <cell r="I13">
            <v>70</v>
          </cell>
        </row>
        <row r="14">
          <cell r="F14" t="str">
            <v>PURI</v>
          </cell>
          <cell r="G14" t="str">
            <v>sarbat</v>
          </cell>
          <cell r="H14">
            <v>2</v>
          </cell>
          <cell r="I14">
            <v>30</v>
          </cell>
        </row>
        <row r="15">
          <cell r="F15" t="str">
            <v>NILAGIRI</v>
          </cell>
          <cell r="G15" t="str">
            <v>AGARBATTI</v>
          </cell>
          <cell r="H15">
            <v>2</v>
          </cell>
          <cell r="I15">
            <v>80</v>
          </cell>
        </row>
        <row r="16">
          <cell r="F16" t="str">
            <v>KATIKATA</v>
          </cell>
          <cell r="G16" t="str">
            <v>AGARBATTI</v>
          </cell>
          <cell r="H16">
            <v>3</v>
          </cell>
          <cell r="I16">
            <v>75</v>
          </cell>
        </row>
        <row r="17">
          <cell r="F17" t="str">
            <v>PURI</v>
          </cell>
          <cell r="G17" t="str">
            <v>AGARBATTI</v>
          </cell>
          <cell r="H17">
            <v>10</v>
          </cell>
          <cell r="I17">
            <v>60</v>
          </cell>
        </row>
        <row r="18">
          <cell r="F18" t="str">
            <v>KHURDA</v>
          </cell>
          <cell r="G18" t="str">
            <v>FOOD PRODUCT</v>
          </cell>
          <cell r="H18">
            <v>11</v>
          </cell>
          <cell r="I18">
            <v>30</v>
          </cell>
        </row>
        <row r="19">
          <cell r="F19" t="str">
            <v>JAGATSINGHPUR</v>
          </cell>
          <cell r="G19" t="str">
            <v>AGARBATTI</v>
          </cell>
          <cell r="H19">
            <v>6</v>
          </cell>
          <cell r="I19">
            <v>55</v>
          </cell>
        </row>
        <row r="20">
          <cell r="F20" t="str">
            <v>BANAMALIPUR</v>
          </cell>
          <cell r="G20" t="str">
            <v>AGARBATTI</v>
          </cell>
          <cell r="H20">
            <v>1</v>
          </cell>
          <cell r="I20">
            <v>55</v>
          </cell>
        </row>
        <row r="21">
          <cell r="F21" t="str">
            <v>JAGATSINGHPUR</v>
          </cell>
          <cell r="G21" t="str">
            <v>AGARBATTI</v>
          </cell>
          <cell r="H21">
            <v>2</v>
          </cell>
          <cell r="I21">
            <v>55</v>
          </cell>
        </row>
        <row r="22">
          <cell r="F22" t="str">
            <v>SAMBALPUR</v>
          </cell>
          <cell r="G22" t="str">
            <v>FOOD PRODUCT</v>
          </cell>
          <cell r="H22">
            <v>50</v>
          </cell>
          <cell r="I22">
            <v>30</v>
          </cell>
        </row>
        <row r="23">
          <cell r="F23" t="str">
            <v>JAJPUR TOWN</v>
          </cell>
          <cell r="G23" t="str">
            <v>AGARBATTI</v>
          </cell>
          <cell r="H23">
            <v>2</v>
          </cell>
          <cell r="I23">
            <v>70</v>
          </cell>
        </row>
        <row r="24">
          <cell r="F24" t="str">
            <v>PANIKOILI</v>
          </cell>
          <cell r="G24" t="str">
            <v>AGARBATTI</v>
          </cell>
          <cell r="H24">
            <v>8</v>
          </cell>
          <cell r="I24">
            <v>80</v>
          </cell>
        </row>
        <row r="25">
          <cell r="F25" t="str">
            <v>TALCHER</v>
          </cell>
          <cell r="G25" t="str">
            <v>sarbat</v>
          </cell>
          <cell r="H25">
            <v>11</v>
          </cell>
          <cell r="I25">
            <v>30</v>
          </cell>
        </row>
        <row r="26">
          <cell r="F26" t="str">
            <v>BARIPADA</v>
          </cell>
          <cell r="G26" t="str">
            <v>sarbat</v>
          </cell>
          <cell r="H26">
            <v>30</v>
          </cell>
          <cell r="I26">
            <v>35</v>
          </cell>
        </row>
        <row r="27">
          <cell r="F27" t="str">
            <v>RAIRANGPUR</v>
          </cell>
          <cell r="G27" t="str">
            <v>AGARBATTI</v>
          </cell>
          <cell r="H27">
            <v>3</v>
          </cell>
          <cell r="I27">
            <v>120</v>
          </cell>
        </row>
        <row r="28">
          <cell r="F28" t="str">
            <v>JAGATSINGHPUR</v>
          </cell>
          <cell r="G28" t="str">
            <v>AGARBATTI</v>
          </cell>
          <cell r="H28">
            <v>1</v>
          </cell>
          <cell r="I28">
            <v>55</v>
          </cell>
        </row>
        <row r="29">
          <cell r="F29" t="str">
            <v>JAJPUR TOWN</v>
          </cell>
          <cell r="G29" t="str">
            <v>AGARBATTI</v>
          </cell>
          <cell r="H29">
            <v>5</v>
          </cell>
          <cell r="I29">
            <v>70</v>
          </cell>
        </row>
        <row r="30">
          <cell r="F30" t="str">
            <v>KARANJIA</v>
          </cell>
          <cell r="G30" t="str">
            <v>FOOD PRODUCT</v>
          </cell>
          <cell r="H30">
            <v>13</v>
          </cell>
          <cell r="I30">
            <v>35</v>
          </cell>
        </row>
        <row r="31">
          <cell r="F31" t="str">
            <v>RAMBAG</v>
          </cell>
          <cell r="G31" t="str">
            <v>AGARBATTI</v>
          </cell>
          <cell r="H31">
            <v>4</v>
          </cell>
          <cell r="I31">
            <v>100</v>
          </cell>
        </row>
        <row r="32">
          <cell r="F32" t="str">
            <v>ANGUL</v>
          </cell>
          <cell r="G32" t="str">
            <v>AGARBATTI</v>
          </cell>
          <cell r="H32">
            <v>5</v>
          </cell>
          <cell r="I32">
            <v>60</v>
          </cell>
        </row>
        <row r="33">
          <cell r="F33" t="str">
            <v>BALASORE</v>
          </cell>
          <cell r="G33" t="str">
            <v>AGARBATTI</v>
          </cell>
          <cell r="H33">
            <v>6</v>
          </cell>
          <cell r="I33">
            <v>70</v>
          </cell>
        </row>
        <row r="34">
          <cell r="F34" t="str">
            <v>BALASORE</v>
          </cell>
          <cell r="G34" t="str">
            <v>AGARBATTI</v>
          </cell>
          <cell r="H34">
            <v>5</v>
          </cell>
          <cell r="I34">
            <v>70</v>
          </cell>
        </row>
        <row r="35">
          <cell r="F35" t="str">
            <v>KENDRAPARA</v>
          </cell>
          <cell r="G35" t="str">
            <v>AGARBATTI</v>
          </cell>
          <cell r="H35">
            <v>5</v>
          </cell>
          <cell r="I35">
            <v>80</v>
          </cell>
        </row>
        <row r="36">
          <cell r="F36" t="str">
            <v>SAMBALPUR</v>
          </cell>
          <cell r="G36" t="str">
            <v>sarbat</v>
          </cell>
          <cell r="H36">
            <v>50</v>
          </cell>
          <cell r="I36">
            <v>30</v>
          </cell>
        </row>
        <row r="37">
          <cell r="F37" t="str">
            <v>KARANJIA</v>
          </cell>
          <cell r="G37" t="str">
            <v>FOOD PRODUCT</v>
          </cell>
          <cell r="H37">
            <v>3</v>
          </cell>
          <cell r="I37">
            <v>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7"/>
  <sheetViews>
    <sheetView tabSelected="1" topLeftCell="A13" workbookViewId="0">
      <selection activeCell="P24" sqref="P24"/>
    </sheetView>
  </sheetViews>
  <sheetFormatPr defaultRowHeight="15"/>
  <cols>
    <col min="1" max="1" width="5" style="1" customWidth="1"/>
    <col min="2" max="2" width="11.140625" style="1" customWidth="1"/>
    <col min="3" max="3" width="20.85546875" style="1" customWidth="1"/>
    <col min="4" max="4" width="8.85546875" style="1" bestFit="1" customWidth="1"/>
    <col min="5" max="5" width="6.42578125" style="1" bestFit="1" customWidth="1"/>
    <col min="6" max="6" width="15.140625" style="1" customWidth="1"/>
    <col min="7" max="7" width="13.7109375" style="1" customWidth="1"/>
    <col min="8" max="8" width="6.42578125" style="1" customWidth="1"/>
    <col min="9" max="9" width="8.140625" style="1" customWidth="1"/>
    <col min="10" max="10" width="8" style="1" customWidth="1"/>
    <col min="11" max="11" width="6.7109375" style="1" customWidth="1"/>
    <col min="12" max="12" width="9.5703125" style="1" bestFit="1" customWidth="1"/>
    <col min="13" max="15" width="9.140625" style="1"/>
    <col min="16" max="16" width="15.28515625" style="1" bestFit="1" customWidth="1"/>
    <col min="17" max="16384" width="9.140625" style="1"/>
  </cols>
  <sheetData>
    <row r="1" spans="1:16" s="3" customFormat="1" ht="67.5" customHeight="1">
      <c r="A1" s="27"/>
      <c r="B1" s="27"/>
      <c r="C1" s="27"/>
      <c r="D1" s="27"/>
      <c r="E1" s="27"/>
      <c r="F1" s="27"/>
      <c r="G1" s="27"/>
      <c r="H1" s="36" t="s">
        <v>0</v>
      </c>
      <c r="I1" s="37"/>
      <c r="J1" s="37"/>
      <c r="K1" s="37"/>
      <c r="L1" s="38"/>
    </row>
    <row r="2" spans="1:16" s="3" customFormat="1" ht="58.5" customHeight="1">
      <c r="A2" s="28" t="s">
        <v>15</v>
      </c>
      <c r="B2" s="29"/>
      <c r="C2" s="29"/>
      <c r="D2" s="29"/>
      <c r="E2" s="29"/>
      <c r="F2" s="29"/>
      <c r="G2" s="30"/>
      <c r="H2" s="33" t="s">
        <v>73</v>
      </c>
      <c r="I2" s="34"/>
      <c r="J2" s="34"/>
      <c r="K2" s="34"/>
      <c r="L2" s="35"/>
    </row>
    <row r="3" spans="1:16" s="3" customFormat="1" ht="30">
      <c r="A3" s="9" t="s">
        <v>1</v>
      </c>
      <c r="B3" s="9" t="s">
        <v>2</v>
      </c>
      <c r="C3" s="9" t="s">
        <v>3</v>
      </c>
      <c r="D3" s="9" t="s">
        <v>4</v>
      </c>
      <c r="E3" s="9" t="s">
        <v>12</v>
      </c>
      <c r="F3" s="9" t="s">
        <v>13</v>
      </c>
      <c r="G3" s="9" t="s">
        <v>5</v>
      </c>
      <c r="H3" s="9" t="s">
        <v>6</v>
      </c>
      <c r="I3" s="9" t="s">
        <v>7</v>
      </c>
      <c r="J3" s="9" t="s">
        <v>14</v>
      </c>
      <c r="K3" s="9" t="s">
        <v>8</v>
      </c>
      <c r="L3" s="9" t="s">
        <v>9</v>
      </c>
    </row>
    <row r="4" spans="1:16" ht="15" customHeight="1">
      <c r="A4" s="4">
        <v>1</v>
      </c>
      <c r="B4" s="5">
        <v>44652</v>
      </c>
      <c r="C4" s="4" t="s">
        <v>16</v>
      </c>
      <c r="D4" s="4" t="s">
        <v>17</v>
      </c>
      <c r="E4" s="4" t="s">
        <v>71</v>
      </c>
      <c r="F4" s="11" t="s">
        <v>18</v>
      </c>
      <c r="G4" s="11" t="s">
        <v>19</v>
      </c>
      <c r="H4" s="12">
        <v>4</v>
      </c>
      <c r="I4" s="13">
        <v>120</v>
      </c>
      <c r="J4" s="7">
        <f>H4*5</f>
        <v>20</v>
      </c>
      <c r="K4" s="7">
        <v>25</v>
      </c>
      <c r="L4" s="7">
        <f>H4*I4+J4+K4</f>
        <v>525</v>
      </c>
    </row>
    <row r="5" spans="1:16" ht="15" customHeight="1">
      <c r="A5" s="4">
        <v>2</v>
      </c>
      <c r="B5" s="5">
        <v>44652</v>
      </c>
      <c r="C5" s="4" t="s">
        <v>20</v>
      </c>
      <c r="D5" s="4" t="s">
        <v>21</v>
      </c>
      <c r="E5" s="4" t="s">
        <v>71</v>
      </c>
      <c r="F5" s="11" t="s">
        <v>22</v>
      </c>
      <c r="G5" s="11" t="s">
        <v>23</v>
      </c>
      <c r="H5" s="12">
        <v>5</v>
      </c>
      <c r="I5" s="13">
        <f>VLOOKUP(F5,[1]Invoice!$F$4:$I$37,4,FALSE)</f>
        <v>35</v>
      </c>
      <c r="J5" s="7">
        <f t="shared" ref="J5:J22" si="0">H5*5</f>
        <v>25</v>
      </c>
      <c r="K5" s="7">
        <v>25</v>
      </c>
      <c r="L5" s="7">
        <f t="shared" ref="L5:L22" si="1">H5*I5+J5+K5</f>
        <v>225</v>
      </c>
    </row>
    <row r="6" spans="1:16" ht="15" customHeight="1">
      <c r="A6" s="4">
        <v>3</v>
      </c>
      <c r="B6" s="5">
        <v>44656</v>
      </c>
      <c r="C6" s="4" t="s">
        <v>24</v>
      </c>
      <c r="D6" s="4" t="s">
        <v>25</v>
      </c>
      <c r="E6" s="4" t="s">
        <v>71</v>
      </c>
      <c r="F6" s="11" t="s">
        <v>26</v>
      </c>
      <c r="G6" s="11" t="s">
        <v>19</v>
      </c>
      <c r="H6" s="12">
        <v>1</v>
      </c>
      <c r="I6" s="13">
        <v>80</v>
      </c>
      <c r="J6" s="7">
        <f t="shared" si="0"/>
        <v>5</v>
      </c>
      <c r="K6" s="7">
        <v>25</v>
      </c>
      <c r="L6" s="7">
        <f t="shared" si="1"/>
        <v>110</v>
      </c>
    </row>
    <row r="7" spans="1:16" ht="15" customHeight="1">
      <c r="A7" s="4">
        <v>4</v>
      </c>
      <c r="B7" s="5">
        <v>44658</v>
      </c>
      <c r="C7" s="4" t="s">
        <v>27</v>
      </c>
      <c r="D7" s="4" t="s">
        <v>28</v>
      </c>
      <c r="E7" s="4" t="s">
        <v>71</v>
      </c>
      <c r="F7" s="11" t="s">
        <v>29</v>
      </c>
      <c r="G7" s="11" t="s">
        <v>19</v>
      </c>
      <c r="H7" s="12">
        <v>5</v>
      </c>
      <c r="I7" s="13">
        <v>60</v>
      </c>
      <c r="J7" s="7">
        <f t="shared" si="0"/>
        <v>25</v>
      </c>
      <c r="K7" s="7">
        <v>25</v>
      </c>
      <c r="L7" s="7">
        <f t="shared" si="1"/>
        <v>350</v>
      </c>
    </row>
    <row r="8" spans="1:16" ht="15" customHeight="1">
      <c r="A8" s="4">
        <v>5</v>
      </c>
      <c r="B8" s="5">
        <v>44660</v>
      </c>
      <c r="C8" s="4" t="s">
        <v>30</v>
      </c>
      <c r="D8" s="4" t="s">
        <v>31</v>
      </c>
      <c r="E8" s="4" t="s">
        <v>71</v>
      </c>
      <c r="F8" s="11" t="s">
        <v>32</v>
      </c>
      <c r="G8" s="11" t="s">
        <v>23</v>
      </c>
      <c r="H8" s="12">
        <v>36</v>
      </c>
      <c r="I8" s="13">
        <v>30</v>
      </c>
      <c r="J8" s="7">
        <f t="shared" si="0"/>
        <v>180</v>
      </c>
      <c r="K8" s="7">
        <v>25</v>
      </c>
      <c r="L8" s="7">
        <f t="shared" si="1"/>
        <v>1285</v>
      </c>
    </row>
    <row r="9" spans="1:16" ht="15" customHeight="1">
      <c r="A9" s="4">
        <v>6</v>
      </c>
      <c r="B9" s="5">
        <v>44662</v>
      </c>
      <c r="C9" s="4" t="s">
        <v>33</v>
      </c>
      <c r="D9" s="4" t="s">
        <v>34</v>
      </c>
      <c r="E9" s="4" t="s">
        <v>71</v>
      </c>
      <c r="F9" s="11" t="s">
        <v>35</v>
      </c>
      <c r="G9" s="11" t="s">
        <v>19</v>
      </c>
      <c r="H9" s="12">
        <v>7</v>
      </c>
      <c r="I9" s="13">
        <v>70</v>
      </c>
      <c r="J9" s="7">
        <f t="shared" si="0"/>
        <v>35</v>
      </c>
      <c r="K9" s="7">
        <v>25</v>
      </c>
      <c r="L9" s="7">
        <f t="shared" si="1"/>
        <v>550</v>
      </c>
      <c r="P9" s="22"/>
    </row>
    <row r="10" spans="1:16" ht="15" customHeight="1">
      <c r="A10" s="4">
        <v>7</v>
      </c>
      <c r="B10" s="5">
        <v>44662</v>
      </c>
      <c r="C10" s="4" t="s">
        <v>36</v>
      </c>
      <c r="D10" s="4" t="s">
        <v>37</v>
      </c>
      <c r="E10" s="4" t="s">
        <v>71</v>
      </c>
      <c r="F10" s="11" t="s">
        <v>38</v>
      </c>
      <c r="G10" s="11" t="s">
        <v>19</v>
      </c>
      <c r="H10" s="12">
        <v>2</v>
      </c>
      <c r="I10" s="13">
        <v>80</v>
      </c>
      <c r="J10" s="7">
        <f t="shared" si="0"/>
        <v>10</v>
      </c>
      <c r="K10" s="7">
        <v>25</v>
      </c>
      <c r="L10" s="7">
        <f t="shared" si="1"/>
        <v>195</v>
      </c>
    </row>
    <row r="11" spans="1:16" ht="15" customHeight="1">
      <c r="A11" s="4">
        <v>8</v>
      </c>
      <c r="B11" s="5">
        <v>44664</v>
      </c>
      <c r="C11" s="4" t="s">
        <v>39</v>
      </c>
      <c r="D11" s="4" t="s">
        <v>40</v>
      </c>
      <c r="E11" s="4" t="s">
        <v>71</v>
      </c>
      <c r="F11" s="11" t="s">
        <v>41</v>
      </c>
      <c r="G11" s="11" t="s">
        <v>19</v>
      </c>
      <c r="H11" s="12">
        <v>2</v>
      </c>
      <c r="I11" s="13">
        <v>75</v>
      </c>
      <c r="J11" s="7">
        <f t="shared" si="0"/>
        <v>10</v>
      </c>
      <c r="K11" s="7">
        <v>25</v>
      </c>
      <c r="L11" s="7">
        <f t="shared" si="1"/>
        <v>185</v>
      </c>
    </row>
    <row r="12" spans="1:16" ht="15" customHeight="1">
      <c r="A12" s="4">
        <v>9</v>
      </c>
      <c r="B12" s="5">
        <v>44667</v>
      </c>
      <c r="C12" s="4" t="s">
        <v>42</v>
      </c>
      <c r="D12" s="4" t="s">
        <v>43</v>
      </c>
      <c r="E12" s="4" t="s">
        <v>71</v>
      </c>
      <c r="F12" s="11" t="s">
        <v>44</v>
      </c>
      <c r="G12" s="11" t="s">
        <v>45</v>
      </c>
      <c r="H12" s="12">
        <v>11</v>
      </c>
      <c r="I12" s="13">
        <v>30</v>
      </c>
      <c r="J12" s="7">
        <f t="shared" si="0"/>
        <v>55</v>
      </c>
      <c r="K12" s="7">
        <v>25</v>
      </c>
      <c r="L12" s="7">
        <f t="shared" si="1"/>
        <v>410</v>
      </c>
    </row>
    <row r="13" spans="1:16" ht="15" customHeight="1">
      <c r="A13" s="4">
        <v>10</v>
      </c>
      <c r="B13" s="5">
        <v>44667</v>
      </c>
      <c r="C13" s="4" t="s">
        <v>46</v>
      </c>
      <c r="D13" s="4" t="s">
        <v>47</v>
      </c>
      <c r="E13" s="4" t="s">
        <v>71</v>
      </c>
      <c r="F13" s="11" t="s">
        <v>38</v>
      </c>
      <c r="G13" s="11" t="s">
        <v>23</v>
      </c>
      <c r="H13" s="12">
        <v>20</v>
      </c>
      <c r="I13" s="13">
        <f>VLOOKUP(F13,[1]Invoice!$F$4:$I$37,4,FALSE)</f>
        <v>35</v>
      </c>
      <c r="J13" s="7">
        <f t="shared" si="0"/>
        <v>100</v>
      </c>
      <c r="K13" s="7">
        <v>25</v>
      </c>
      <c r="L13" s="7">
        <f t="shared" si="1"/>
        <v>825</v>
      </c>
    </row>
    <row r="14" spans="1:16" ht="15" customHeight="1">
      <c r="A14" s="4">
        <v>11</v>
      </c>
      <c r="B14" s="5">
        <v>44667</v>
      </c>
      <c r="C14" s="4" t="s">
        <v>48</v>
      </c>
      <c r="D14" s="4" t="s">
        <v>49</v>
      </c>
      <c r="E14" s="4" t="s">
        <v>71</v>
      </c>
      <c r="F14" s="11" t="s">
        <v>38</v>
      </c>
      <c r="G14" s="11" t="s">
        <v>19</v>
      </c>
      <c r="H14" s="12">
        <v>4</v>
      </c>
      <c r="I14" s="13">
        <v>80</v>
      </c>
      <c r="J14" s="7">
        <f t="shared" si="0"/>
        <v>20</v>
      </c>
      <c r="K14" s="7">
        <v>25</v>
      </c>
      <c r="L14" s="7">
        <f t="shared" si="1"/>
        <v>365</v>
      </c>
    </row>
    <row r="15" spans="1:16" ht="15" customHeight="1">
      <c r="A15" s="4">
        <v>12</v>
      </c>
      <c r="B15" s="5">
        <v>44668</v>
      </c>
      <c r="C15" s="4" t="s">
        <v>50</v>
      </c>
      <c r="D15" s="4" t="s">
        <v>51</v>
      </c>
      <c r="E15" s="4" t="s">
        <v>71</v>
      </c>
      <c r="F15" s="11" t="s">
        <v>52</v>
      </c>
      <c r="G15" s="11" t="s">
        <v>19</v>
      </c>
      <c r="H15" s="12">
        <v>3</v>
      </c>
      <c r="I15" s="13">
        <v>80</v>
      </c>
      <c r="J15" s="7">
        <f t="shared" si="0"/>
        <v>15</v>
      </c>
      <c r="K15" s="7">
        <v>25</v>
      </c>
      <c r="L15" s="7">
        <f t="shared" si="1"/>
        <v>280</v>
      </c>
    </row>
    <row r="16" spans="1:16" ht="15" customHeight="1">
      <c r="A16" s="4">
        <v>13</v>
      </c>
      <c r="B16" s="5">
        <v>44670</v>
      </c>
      <c r="C16" s="4" t="s">
        <v>53</v>
      </c>
      <c r="D16" s="4" t="s">
        <v>54</v>
      </c>
      <c r="E16" s="4" t="s">
        <v>71</v>
      </c>
      <c r="F16" s="14" t="s">
        <v>55</v>
      </c>
      <c r="G16" s="14" t="s">
        <v>19</v>
      </c>
      <c r="H16" s="15">
        <v>9</v>
      </c>
      <c r="I16" s="16">
        <v>70</v>
      </c>
      <c r="J16" s="7">
        <f t="shared" si="0"/>
        <v>45</v>
      </c>
      <c r="K16" s="7">
        <v>25</v>
      </c>
      <c r="L16" s="7">
        <f t="shared" si="1"/>
        <v>700</v>
      </c>
    </row>
    <row r="17" spans="1:12" ht="15" customHeight="1">
      <c r="A17" s="4">
        <v>14</v>
      </c>
      <c r="B17" s="5">
        <v>44670</v>
      </c>
      <c r="C17" s="4" t="s">
        <v>56</v>
      </c>
      <c r="D17" s="4" t="s">
        <v>57</v>
      </c>
      <c r="E17" s="6" t="s">
        <v>71</v>
      </c>
      <c r="F17" s="17" t="s">
        <v>58</v>
      </c>
      <c r="G17" s="17" t="s">
        <v>19</v>
      </c>
      <c r="H17" s="18">
        <v>5</v>
      </c>
      <c r="I17" s="13">
        <v>60</v>
      </c>
      <c r="J17" s="10">
        <f t="shared" si="0"/>
        <v>25</v>
      </c>
      <c r="K17" s="7">
        <v>25</v>
      </c>
      <c r="L17" s="7">
        <f t="shared" si="1"/>
        <v>350</v>
      </c>
    </row>
    <row r="18" spans="1:12" ht="15" customHeight="1">
      <c r="A18" s="4">
        <v>15</v>
      </c>
      <c r="B18" s="5">
        <v>44672</v>
      </c>
      <c r="C18" s="4" t="s">
        <v>59</v>
      </c>
      <c r="D18" s="4" t="s">
        <v>60</v>
      </c>
      <c r="E18" s="6" t="s">
        <v>71</v>
      </c>
      <c r="F18" s="17" t="s">
        <v>61</v>
      </c>
      <c r="G18" s="17" t="s">
        <v>19</v>
      </c>
      <c r="H18" s="18">
        <v>1</v>
      </c>
      <c r="I18" s="13">
        <v>60</v>
      </c>
      <c r="J18" s="10">
        <f t="shared" si="0"/>
        <v>5</v>
      </c>
      <c r="K18" s="7">
        <v>25</v>
      </c>
      <c r="L18" s="7">
        <f t="shared" si="1"/>
        <v>90</v>
      </c>
    </row>
    <row r="19" spans="1:12" ht="15" customHeight="1">
      <c r="A19" s="4">
        <v>16</v>
      </c>
      <c r="B19" s="5">
        <v>44674</v>
      </c>
      <c r="C19" s="4" t="s">
        <v>62</v>
      </c>
      <c r="D19" s="4" t="s">
        <v>63</v>
      </c>
      <c r="E19" s="6" t="s">
        <v>71</v>
      </c>
      <c r="F19" s="17" t="s">
        <v>35</v>
      </c>
      <c r="G19" s="17" t="s">
        <v>19</v>
      </c>
      <c r="H19" s="18">
        <v>3</v>
      </c>
      <c r="I19" s="13">
        <v>70</v>
      </c>
      <c r="J19" s="10">
        <f t="shared" si="0"/>
        <v>15</v>
      </c>
      <c r="K19" s="7">
        <v>25</v>
      </c>
      <c r="L19" s="7">
        <f t="shared" si="1"/>
        <v>250</v>
      </c>
    </row>
    <row r="20" spans="1:12" ht="15" customHeight="1">
      <c r="A20" s="4">
        <v>17</v>
      </c>
      <c r="B20" s="5">
        <v>44674</v>
      </c>
      <c r="C20" s="4" t="s">
        <v>64</v>
      </c>
      <c r="D20" s="4" t="s">
        <v>65</v>
      </c>
      <c r="E20" s="4" t="s">
        <v>71</v>
      </c>
      <c r="F20" s="19" t="s">
        <v>66</v>
      </c>
      <c r="G20" s="19" t="s">
        <v>19</v>
      </c>
      <c r="H20" s="20">
        <v>5</v>
      </c>
      <c r="I20" s="21">
        <v>65</v>
      </c>
      <c r="J20" s="7">
        <f t="shared" si="0"/>
        <v>25</v>
      </c>
      <c r="K20" s="7">
        <v>25</v>
      </c>
      <c r="L20" s="7">
        <f t="shared" si="1"/>
        <v>375</v>
      </c>
    </row>
    <row r="21" spans="1:12" ht="15" customHeight="1">
      <c r="A21" s="4">
        <v>18</v>
      </c>
      <c r="B21" s="5">
        <v>44674</v>
      </c>
      <c r="C21" s="4" t="s">
        <v>67</v>
      </c>
      <c r="D21" s="4" t="s">
        <v>68</v>
      </c>
      <c r="E21" s="4" t="s">
        <v>71</v>
      </c>
      <c r="F21" s="8" t="s">
        <v>41</v>
      </c>
      <c r="G21" s="8" t="s">
        <v>19</v>
      </c>
      <c r="H21" s="6">
        <v>2</v>
      </c>
      <c r="I21" s="7">
        <v>75</v>
      </c>
      <c r="J21" s="7">
        <f t="shared" si="0"/>
        <v>10</v>
      </c>
      <c r="K21" s="7">
        <v>25</v>
      </c>
      <c r="L21" s="7">
        <f t="shared" si="1"/>
        <v>185</v>
      </c>
    </row>
    <row r="22" spans="1:12" ht="15" customHeight="1">
      <c r="A22" s="4">
        <v>19</v>
      </c>
      <c r="B22" s="5">
        <v>44681</v>
      </c>
      <c r="C22" s="4" t="s">
        <v>69</v>
      </c>
      <c r="D22" s="4" t="s">
        <v>70</v>
      </c>
      <c r="E22" s="4" t="s">
        <v>71</v>
      </c>
      <c r="F22" s="8" t="s">
        <v>32</v>
      </c>
      <c r="G22" s="8" t="s">
        <v>23</v>
      </c>
      <c r="H22" s="6">
        <v>38</v>
      </c>
      <c r="I22" s="7">
        <v>30</v>
      </c>
      <c r="J22" s="7">
        <f t="shared" si="0"/>
        <v>190</v>
      </c>
      <c r="K22" s="7">
        <v>25</v>
      </c>
      <c r="L22" s="7">
        <f t="shared" si="1"/>
        <v>1355</v>
      </c>
    </row>
    <row r="23" spans="1:12" ht="15.75" customHeight="1">
      <c r="A23" s="24" t="s">
        <v>74</v>
      </c>
      <c r="B23" s="25"/>
      <c r="C23" s="25"/>
      <c r="D23" s="25"/>
      <c r="E23" s="25"/>
      <c r="F23" s="25"/>
      <c r="G23" s="25"/>
      <c r="H23" s="25"/>
      <c r="I23" s="25"/>
      <c r="J23" s="26"/>
      <c r="K23" s="7"/>
      <c r="L23" s="7">
        <f>SUM(L4:L22)</f>
        <v>8610</v>
      </c>
    </row>
    <row r="24" spans="1:12">
      <c r="A24" s="31" t="s">
        <v>10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2"/>
    </row>
    <row r="25" spans="1:12">
      <c r="A25" s="31" t="s">
        <v>72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2"/>
    </row>
    <row r="26" spans="1:12" ht="30" customHeight="1">
      <c r="A26" s="32" t="s">
        <v>11</v>
      </c>
      <c r="B26" s="32"/>
      <c r="C26" s="32"/>
      <c r="D26" s="32"/>
      <c r="E26" s="32"/>
      <c r="F26" s="32"/>
      <c r="G26" s="32"/>
      <c r="H26" s="32"/>
      <c r="I26" s="32"/>
      <c r="J26" s="32"/>
      <c r="K26" s="23"/>
      <c r="L26" s="2"/>
    </row>
    <row r="27" spans="1:12">
      <c r="H27" s="3">
        <v>163</v>
      </c>
    </row>
  </sheetData>
  <mergeCells count="8">
    <mergeCell ref="A23:J23"/>
    <mergeCell ref="A1:G1"/>
    <mergeCell ref="A2:G2"/>
    <mergeCell ref="A25:K25"/>
    <mergeCell ref="A26:J26"/>
    <mergeCell ref="H2:L2"/>
    <mergeCell ref="H1:L1"/>
    <mergeCell ref="A24:K24"/>
  </mergeCells>
  <pageMargins left="0.7" right="0.7" top="0.55000000000000004" bottom="0.46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MSINGH</dc:creator>
  <cp:lastModifiedBy>LENOVO</cp:lastModifiedBy>
  <cp:lastPrinted>2022-05-25T08:20:53Z</cp:lastPrinted>
  <dcterms:created xsi:type="dcterms:W3CDTF">2022-02-04T10:24:32Z</dcterms:created>
  <dcterms:modified xsi:type="dcterms:W3CDTF">2022-07-21T08:33:36Z</dcterms:modified>
</cp:coreProperties>
</file>