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5" i="1"/>
  <c r="K5" s="1"/>
  <c r="I6"/>
  <c r="K6" s="1"/>
  <c r="I7"/>
  <c r="K7" s="1"/>
  <c r="K10" s="1"/>
  <c r="I8"/>
  <c r="K8" s="1"/>
  <c r="I9"/>
  <c r="K9" s="1"/>
  <c r="I4"/>
  <c r="K4" s="1"/>
</calcChain>
</file>

<file path=xl/sharedStrings.xml><?xml version="1.0" encoding="utf-8"?>
<sst xmlns="http://schemas.openxmlformats.org/spreadsheetml/2006/main" count="47" uniqueCount="39">
  <si>
    <t>14/5/2025</t>
  </si>
  <si>
    <t>0021</t>
  </si>
  <si>
    <t>15/5/2025</t>
  </si>
  <si>
    <t>022</t>
  </si>
  <si>
    <t>0024</t>
  </si>
  <si>
    <t>28/5/2025</t>
  </si>
  <si>
    <t>0031</t>
  </si>
  <si>
    <t>31/5/2025</t>
  </si>
  <si>
    <t>34</t>
  </si>
  <si>
    <t>36</t>
  </si>
  <si>
    <t>RAIRANGPUR</t>
  </si>
  <si>
    <t>PHULBANI</t>
  </si>
  <si>
    <t>ROURKELA</t>
  </si>
  <si>
    <t>ANGUL</t>
  </si>
  <si>
    <t>SALIPUR</t>
  </si>
  <si>
    <t>CTC</t>
  </si>
  <si>
    <t>JA/03059</t>
  </si>
  <si>
    <t>JA/03124</t>
  </si>
  <si>
    <t>JA/03203</t>
  </si>
  <si>
    <t>JA/04226</t>
  </si>
  <si>
    <t>JA/04405</t>
  </si>
  <si>
    <t>JA/04468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</si>
  <si>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</si>
  <si>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</si>
  <si>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</si>
  <si>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</si>
  <si>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</si>
  <si>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</si>
  <si>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</si>
  <si>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</si>
  <si>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</si>
  <si>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LR CH</t>
  </si>
  <si>
    <t>AMOUNT</t>
  </si>
  <si>
    <t>INVOICE
PRAGATI LOGISTICS,SAMANTA SAHI KHUNTIA LANE,8984191006
GST No:21AGHPB9356M1Z9</t>
  </si>
  <si>
    <t xml:space="preserve">THE WAXPOL INDUSTRIES LIMITED
Address:K K BHAWSINKA CAMPUS 560/841  CANTONMENT ROAD,CUTTACK,7978075031
GST No:21AABCT2440B1Z8
</t>
  </si>
  <si>
    <t>Thanking you for your business.
PRAGATI LOGISTICS</t>
  </si>
  <si>
    <t>(RUPEES TWO THOUSAND THREE HUNDRED FOURTEEN ONLY)</t>
  </si>
  <si>
    <t xml:space="preserve">Bill Date : 31/05/2025
Bill NO : 7215
Total Amount : 2314.00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</si>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</sst>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7</xdr:col>
      <xdr:colOff>438150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57150"/>
          <a:ext cx="40195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2"/>
  <sheetViews>
    <sheetView tabSelected="1" workbookViewId="0">
      <selection activeCell="O11" sqref="O11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140625" customWidth="1"/>
    <col min="7" max="7" width="6" customWidth="1"/>
    <col min="8" max="8" width="8.5703125" customWidth="1"/>
    <col min="9" max="9" width="7" customWidth="1"/>
    <col min="10" max="10" width="7.140625" customWidth="1"/>
    <col min="11" max="11" width="10.42578125" customWidth="1"/>
  </cols>
  <sheetData>
    <row r="1" spans="1:25" s="6" customFormat="1" ht="90" customHeight="1">
      <c r="A1" s="11"/>
      <c r="B1" s="12"/>
      <c r="C1" s="12"/>
      <c r="D1" s="12"/>
      <c r="E1" s="12"/>
      <c r="F1" s="12"/>
      <c r="G1" s="12"/>
      <c r="H1" s="13"/>
      <c r="I1" s="14" t="s">
        <v>33</v>
      </c>
      <c r="J1" s="14"/>
      <c r="K1" s="14"/>
    </row>
    <row r="2" spans="1:25" s="6" customFormat="1" ht="72.75" customHeight="1">
      <c r="A2" s="11" t="s">
        <v>34</v>
      </c>
      <c r="B2" s="12"/>
      <c r="C2" s="12"/>
      <c r="D2" s="12"/>
      <c r="E2" s="12"/>
      <c r="F2" s="12"/>
      <c r="G2" s="12"/>
      <c r="H2" s="13"/>
      <c r="I2" s="15" t="s">
        <v>37</v>
      </c>
      <c r="J2" s="15"/>
      <c r="K2" s="15"/>
    </row>
    <row r="3" spans="1:25" s="4" customFormat="1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29</v>
      </c>
      <c r="H3" s="3" t="s">
        <v>28</v>
      </c>
      <c r="I3" s="3" t="s">
        <v>30</v>
      </c>
      <c r="J3" s="3" t="s">
        <v>31</v>
      </c>
      <c r="K3" s="3" t="s">
        <v>32</v>
      </c>
    </row>
    <row r="4" spans="1:25">
      <c r="A4" s="1">
        <v>1</v>
      </c>
      <c r="B4" s="1" t="s">
        <v>0</v>
      </c>
      <c r="C4" s="1" t="s">
        <v>16</v>
      </c>
      <c r="D4" s="1" t="s">
        <v>1</v>
      </c>
      <c r="E4" s="2" t="s">
        <v>15</v>
      </c>
      <c r="F4" s="1" t="s">
        <v>10</v>
      </c>
      <c r="G4" s="1">
        <v>8</v>
      </c>
      <c r="H4" s="1">
        <v>120</v>
      </c>
      <c r="I4" s="5">
        <f>VLOOKUP(F4,'[1]BIOSTARDT INDIA'!$C$3:$E$328,3,FALSE)</f>
        <v>3.75</v>
      </c>
      <c r="J4" s="5">
        <v>20</v>
      </c>
      <c r="K4" s="5">
        <f>H4*I4+J4</f>
        <v>470</v>
      </c>
    </row>
    <row r="5" spans="1:25">
      <c r="A5" s="1">
        <v>2</v>
      </c>
      <c r="B5" s="1" t="s">
        <v>0</v>
      </c>
      <c r="C5" s="1" t="s">
        <v>17</v>
      </c>
      <c r="D5" s="1" t="s">
        <v>3</v>
      </c>
      <c r="E5" s="2" t="s">
        <v>15</v>
      </c>
      <c r="F5" s="1" t="s">
        <v>11</v>
      </c>
      <c r="G5" s="1">
        <v>5</v>
      </c>
      <c r="H5" s="1">
        <v>27</v>
      </c>
      <c r="I5" s="5">
        <f>VLOOKUP(F5,'[1]BIOSTARDT INDIA'!$C$3:$E$328,3,FALSE)</f>
        <v>3.75</v>
      </c>
      <c r="J5" s="5">
        <v>20</v>
      </c>
      <c r="K5" s="5">
        <f t="shared" ref="K5:K9" si="0">H5*I5+J5</f>
        <v>121.25</v>
      </c>
    </row>
    <row r="6" spans="1:25">
      <c r="A6" s="1">
        <v>3</v>
      </c>
      <c r="B6" s="1" t="s">
        <v>2</v>
      </c>
      <c r="C6" s="1" t="s">
        <v>18</v>
      </c>
      <c r="D6" s="1" t="s">
        <v>4</v>
      </c>
      <c r="E6" s="2" t="s">
        <v>15</v>
      </c>
      <c r="F6" s="1" t="s">
        <v>12</v>
      </c>
      <c r="G6" s="1">
        <v>17</v>
      </c>
      <c r="H6" s="1">
        <v>190</v>
      </c>
      <c r="I6" s="5">
        <f>VLOOKUP(F6,'[1]BIOSTARDT INDIA'!$C$3:$E$328,3,FALSE)</f>
        <v>3.75</v>
      </c>
      <c r="J6" s="5">
        <v>20</v>
      </c>
      <c r="K6" s="5">
        <f t="shared" si="0"/>
        <v>732.5</v>
      </c>
    </row>
    <row r="7" spans="1:25">
      <c r="A7" s="1">
        <v>4</v>
      </c>
      <c r="B7" s="1" t="s">
        <v>5</v>
      </c>
      <c r="C7" s="1" t="s">
        <v>19</v>
      </c>
      <c r="D7" s="1" t="s">
        <v>6</v>
      </c>
      <c r="E7" s="2" t="s">
        <v>15</v>
      </c>
      <c r="F7" s="2" t="s">
        <v>10</v>
      </c>
      <c r="G7" s="1">
        <v>12</v>
      </c>
      <c r="H7" s="1">
        <v>150</v>
      </c>
      <c r="I7" s="5">
        <f>VLOOKUP(F7,'[1]BIOSTARDT INDIA'!$C$3:$E$328,3,FALSE)</f>
        <v>3.75</v>
      </c>
      <c r="J7" s="5">
        <v>20</v>
      </c>
      <c r="K7" s="5">
        <f t="shared" si="0"/>
        <v>582.5</v>
      </c>
    </row>
    <row r="8" spans="1:25">
      <c r="A8" s="1">
        <v>5</v>
      </c>
      <c r="B8" s="1" t="s">
        <v>7</v>
      </c>
      <c r="C8" s="1" t="s">
        <v>20</v>
      </c>
      <c r="D8" s="1" t="s">
        <v>8</v>
      </c>
      <c r="E8" s="2" t="s">
        <v>15</v>
      </c>
      <c r="F8" s="1" t="s">
        <v>13</v>
      </c>
      <c r="G8" s="1">
        <v>5</v>
      </c>
      <c r="H8" s="1">
        <v>50</v>
      </c>
      <c r="I8" s="5">
        <f>VLOOKUP(F8,'[1]BIOSTARDT INDIA'!$C$3:$E$328,3,FALSE)</f>
        <v>3.75</v>
      </c>
      <c r="J8" s="5">
        <v>20</v>
      </c>
      <c r="K8" s="5">
        <f t="shared" si="0"/>
        <v>207.5</v>
      </c>
    </row>
    <row r="9" spans="1:25">
      <c r="A9" s="1">
        <v>6</v>
      </c>
      <c r="B9" s="1" t="s">
        <v>7</v>
      </c>
      <c r="C9" s="1" t="s">
        <v>21</v>
      </c>
      <c r="D9" s="1" t="s">
        <v>9</v>
      </c>
      <c r="E9" s="2" t="s">
        <v>15</v>
      </c>
      <c r="F9" s="1" t="s">
        <v>14</v>
      </c>
      <c r="G9" s="1">
        <v>16</v>
      </c>
      <c r="H9" s="1">
        <v>60</v>
      </c>
      <c r="I9" s="5">
        <f>VLOOKUP(F9,'[1]BIOSTARDT INDIA'!$C$3:$E$328,3,FALSE)</f>
        <v>3</v>
      </c>
      <c r="J9" s="5">
        <v>20</v>
      </c>
      <c r="K9" s="5">
        <f t="shared" si="0"/>
        <v>200</v>
      </c>
    </row>
    <row r="10" spans="1:25" s="8" customFormat="1">
      <c r="A10" s="16" t="s">
        <v>36</v>
      </c>
      <c r="B10" s="17"/>
      <c r="C10" s="17"/>
      <c r="D10" s="17"/>
      <c r="E10" s="17"/>
      <c r="F10" s="17"/>
      <c r="G10" s="17"/>
      <c r="H10" s="17"/>
      <c r="I10" s="18"/>
      <c r="J10" s="19"/>
      <c r="K10" s="7">
        <f>ROUND(SUM(K4:K9),0)</f>
        <v>2314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s="8" customFormat="1" ht="30" customHeight="1">
      <c r="A11" s="9" t="s">
        <v>38</v>
      </c>
      <c r="B11" s="9"/>
      <c r="C11" s="9"/>
      <c r="D11" s="9"/>
      <c r="E11" s="9"/>
      <c r="F11" s="9"/>
      <c r="G11" s="9"/>
      <c r="H11" s="9"/>
      <c r="I11" s="10"/>
      <c r="J11" s="10"/>
      <c r="K11" s="10"/>
    </row>
    <row r="12" spans="1:25" s="8" customFormat="1" ht="30" customHeight="1">
      <c r="A12" s="9" t="s">
        <v>35</v>
      </c>
      <c r="B12" s="9"/>
      <c r="C12" s="9"/>
      <c r="D12" s="9"/>
      <c r="E12" s="9"/>
      <c r="F12" s="9"/>
      <c r="G12" s="9"/>
      <c r="H12" s="9"/>
      <c r="I12" s="10"/>
      <c r="J12" s="10"/>
      <c r="K12" s="10"/>
    </row>
  </sheetData>
  <mergeCells count="7">
    <mergeCell ref="A12:K12"/>
    <mergeCell ref="A1:H1"/>
    <mergeCell ref="I1:K1"/>
    <mergeCell ref="A2:H2"/>
    <mergeCell ref="I2:K2"/>
    <mergeCell ref="A10:J10"/>
    <mergeCell ref="A11:K11"/>
  </mergeCells>
  <conditionalFormatting sqref="C10:C12">
    <cfRule type="duplicateValues" dxfId="0" priority="1"/>
  </conditionalFormatting>
  <pageMargins left="0.7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2025-06-19T11:06:46Z</cp:lastPrinted>
  <dcterms:created xsi:type="dcterms:W3CDTF">2025-06-17T04:55:54Z</dcterms:created>
  <dcterms:modified xsi:type="dcterms:W3CDTF">2025-06-19T11:06:48Z</dcterms:modified>
</cp:coreProperties>
</file>