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9" i="1"/>
  <c r="M5"/>
  <c r="M7"/>
  <c r="K5"/>
  <c r="K6"/>
  <c r="K7"/>
  <c r="K8"/>
  <c r="K4"/>
  <c r="J5"/>
  <c r="J6"/>
  <c r="J7"/>
  <c r="J8"/>
  <c r="J4"/>
  <c r="I8"/>
  <c r="M8" s="1"/>
  <c r="I6"/>
  <c r="M6" s="1"/>
  <c r="I4"/>
  <c r="M4" s="1"/>
</calcChain>
</file>

<file path=xl/sharedStrings.xml><?xml version="1.0" encoding="utf-8"?>
<sst xmlns="http://schemas.openxmlformats.org/spreadsheetml/2006/main" count="50" uniqueCount="35">
  <si>
    <t>04/12/2025</t>
  </si>
  <si>
    <t>65</t>
  </si>
  <si>
    <t>15/12/2025</t>
  </si>
  <si>
    <t>67</t>
  </si>
  <si>
    <t>30/12/2025</t>
  </si>
  <si>
    <t>69</t>
  </si>
  <si>
    <t>SL</t>
  </si>
  <si>
    <t>DATE</t>
  </si>
  <si>
    <t>LR NO</t>
  </si>
  <si>
    <t>INV NO</t>
  </si>
  <si>
    <t>FROM</t>
  </si>
  <si>
    <t>TO</t>
  </si>
  <si>
    <t>CASE</t>
  </si>
  <si>
    <t>MA/09247</t>
  </si>
  <si>
    <t>MA/09561</t>
  </si>
  <si>
    <t>MA/10034</t>
  </si>
  <si>
    <t>KEONJHAR</t>
  </si>
  <si>
    <t>ANGUL</t>
  </si>
  <si>
    <t>BARIPADA</t>
  </si>
  <si>
    <t>CTC</t>
  </si>
  <si>
    <t>COSMETICS</t>
  </si>
  <si>
    <t>MIRROR</t>
  </si>
  <si>
    <t>PRODUCT</t>
  </si>
  <si>
    <t>RATE</t>
  </si>
  <si>
    <t>HML</t>
  </si>
  <si>
    <t>DD.CH</t>
  </si>
  <si>
    <t>LR CH</t>
  </si>
  <si>
    <t>AMT.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</si>
  <si>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</si>
  <si>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</si>
  <si>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GST to be paid by Consignor under Reverse Charge Mechanism (RCM) as per GST</t>
  </si>
  <si>
    <t>Declaration � Kindly verify and confirm before 20/12/2025</t>
  </si>
  <si>
    <t>Thanking you for your business.
PRAGATI LOGISTICS</t>
  </si>
  <si>
    <t>(RUPEES ONE THOUSAND FOUR HUNDRED ONLY)</t>
  </si>
  <si>
    <t>Bill Date: 31/12/2025
Bill NO : 23225
TotalAmount : 1400.00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</si>
</sst>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600074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384810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RUDRA%20AGENCY%20(COSMETICS)%20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6">
          <cell r="C16" t="str">
            <v>ANGUL</v>
          </cell>
          <cell r="D16">
            <v>70</v>
          </cell>
        </row>
        <row r="17">
          <cell r="C17" t="str">
            <v>BALASORE</v>
          </cell>
          <cell r="D17">
            <v>70</v>
          </cell>
        </row>
        <row r="18">
          <cell r="C18" t="str">
            <v>BALIKUDA</v>
          </cell>
          <cell r="D18">
            <v>80</v>
          </cell>
        </row>
        <row r="19">
          <cell r="C19" t="str">
            <v>BANAMALIPUR</v>
          </cell>
          <cell r="D19">
            <v>75</v>
          </cell>
        </row>
        <row r="20">
          <cell r="C20" t="str">
            <v>BARABATI</v>
          </cell>
          <cell r="D20">
            <v>55</v>
          </cell>
        </row>
        <row r="21">
          <cell r="C21" t="str">
            <v>BARAGARH</v>
          </cell>
          <cell r="D21">
            <v>80</v>
          </cell>
        </row>
        <row r="22">
          <cell r="C22" t="str">
            <v>BARIPADA</v>
          </cell>
          <cell r="D22">
            <v>80</v>
          </cell>
        </row>
        <row r="23">
          <cell r="C23" t="str">
            <v>BERHAMPUR</v>
          </cell>
          <cell r="D23">
            <v>65</v>
          </cell>
        </row>
        <row r="24">
          <cell r="C24" t="str">
            <v>BHADRAK</v>
          </cell>
          <cell r="D24">
            <v>65</v>
          </cell>
        </row>
        <row r="25">
          <cell r="C25" t="str">
            <v>BHAWANIPATNA</v>
          </cell>
          <cell r="D25">
            <v>95</v>
          </cell>
        </row>
        <row r="26">
          <cell r="C26" t="str">
            <v>BHUBANESWAR</v>
          </cell>
          <cell r="D26">
            <v>65</v>
          </cell>
        </row>
        <row r="27">
          <cell r="C27" t="str">
            <v>BOLANGIR</v>
          </cell>
          <cell r="D27">
            <v>95</v>
          </cell>
        </row>
        <row r="28">
          <cell r="C28" t="str">
            <v>CHANDIKHOL</v>
          </cell>
          <cell r="D28">
            <v>50</v>
          </cell>
        </row>
        <row r="29">
          <cell r="C29" t="str">
            <v>CHHACHUNIA</v>
          </cell>
          <cell r="D29">
            <v>70</v>
          </cell>
        </row>
        <row r="30">
          <cell r="C30" t="str">
            <v>DEOGARH</v>
          </cell>
          <cell r="D30">
            <v>90</v>
          </cell>
        </row>
        <row r="31">
          <cell r="C31" t="str">
            <v>DHANUPALI</v>
          </cell>
          <cell r="D31">
            <v>70</v>
          </cell>
        </row>
        <row r="32">
          <cell r="C32" t="str">
            <v>DHENKANAL</v>
          </cell>
          <cell r="D32">
            <v>65</v>
          </cell>
        </row>
        <row r="33">
          <cell r="C33" t="str">
            <v>JAGATSINGHPUR</v>
          </cell>
          <cell r="D33">
            <v>75</v>
          </cell>
        </row>
        <row r="34">
          <cell r="C34" t="str">
            <v>JAJPUR ROAD</v>
          </cell>
          <cell r="D34">
            <v>70</v>
          </cell>
        </row>
        <row r="35">
          <cell r="C35" t="str">
            <v>JAJPUR TOWN</v>
          </cell>
          <cell r="D35">
            <v>60</v>
          </cell>
        </row>
        <row r="36">
          <cell r="C36" t="str">
            <v>JEYPORE</v>
          </cell>
          <cell r="D36">
            <v>70</v>
          </cell>
        </row>
        <row r="37">
          <cell r="C37" t="str">
            <v>KALAN</v>
          </cell>
          <cell r="D37">
            <v>55</v>
          </cell>
        </row>
        <row r="38">
          <cell r="C38" t="str">
            <v>KAMAKHYANAGAR</v>
          </cell>
          <cell r="D38">
            <v>70</v>
          </cell>
        </row>
        <row r="39">
          <cell r="C39" t="str">
            <v>KENDUPATNA</v>
          </cell>
          <cell r="D39">
            <v>60</v>
          </cell>
        </row>
        <row r="40">
          <cell r="C40" t="str">
            <v>KEONJHAR</v>
          </cell>
          <cell r="D40">
            <v>70</v>
          </cell>
        </row>
        <row r="41">
          <cell r="C41" t="str">
            <v>PARADEEP</v>
          </cell>
          <cell r="D41">
            <v>75</v>
          </cell>
        </row>
        <row r="42">
          <cell r="C42" t="str">
            <v>PURI</v>
          </cell>
          <cell r="D42">
            <v>70</v>
          </cell>
        </row>
        <row r="43">
          <cell r="C43" t="str">
            <v>SALIPUR</v>
          </cell>
          <cell r="D43">
            <v>60</v>
          </cell>
        </row>
        <row r="44">
          <cell r="C44" t="str">
            <v>SAMBALPUR</v>
          </cell>
          <cell r="D44">
            <v>70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P2" sqref="P2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" bestFit="1" customWidth="1"/>
    <col min="11" max="11" width="6.5703125" bestFit="1" customWidth="1"/>
    <col min="12" max="12" width="5.85546875" bestFit="1" customWidth="1"/>
    <col min="13" max="13" width="7.5703125" bestFit="1" customWidth="1"/>
  </cols>
  <sheetData>
    <row r="1" spans="1:13" s="7" customFormat="1" ht="90" customHeight="1">
      <c r="A1" s="12"/>
      <c r="B1" s="12"/>
      <c r="C1" s="12"/>
      <c r="D1" s="12"/>
      <c r="E1" s="12"/>
      <c r="F1" s="12"/>
      <c r="G1" s="12"/>
      <c r="H1" s="14" t="s">
        <v>28</v>
      </c>
      <c r="I1" s="15"/>
      <c r="J1" s="15"/>
      <c r="K1" s="15"/>
      <c r="L1" s="15"/>
      <c r="M1" s="16"/>
    </row>
    <row r="2" spans="1:13" s="7" customFormat="1" ht="84" customHeight="1">
      <c r="A2" s="12" t="s">
        <v>29</v>
      </c>
      <c r="B2" s="12"/>
      <c r="C2" s="12"/>
      <c r="D2" s="12"/>
      <c r="E2" s="12"/>
      <c r="F2" s="12"/>
      <c r="G2" s="12"/>
      <c r="H2" s="14" t="s">
        <v>34</v>
      </c>
      <c r="I2" s="15"/>
      <c r="J2" s="15"/>
      <c r="K2" s="15"/>
      <c r="L2" s="15"/>
      <c r="M2" s="16"/>
    </row>
    <row r="3" spans="1:13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4" t="s">
        <v>22</v>
      </c>
      <c r="H3" s="3" t="s">
        <v>12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</row>
    <row r="4" spans="1:13">
      <c r="A4" s="2">
        <v>1</v>
      </c>
      <c r="B4" s="2" t="s">
        <v>0</v>
      </c>
      <c r="C4" s="2" t="s">
        <v>13</v>
      </c>
      <c r="D4" s="2" t="s">
        <v>1</v>
      </c>
      <c r="E4" s="2" t="s">
        <v>19</v>
      </c>
      <c r="F4" s="2" t="s">
        <v>16</v>
      </c>
      <c r="G4" s="2" t="s">
        <v>20</v>
      </c>
      <c r="H4" s="2">
        <v>2</v>
      </c>
      <c r="I4" s="6">
        <f>VLOOKUP(F4,[1]Sheet1!$C$16:$D$44,2,FALSE)</f>
        <v>70</v>
      </c>
      <c r="J4" s="6">
        <f>H4*2</f>
        <v>4</v>
      </c>
      <c r="K4" s="6">
        <f>H4*8</f>
        <v>16</v>
      </c>
      <c r="L4" s="6"/>
      <c r="M4" s="6">
        <f>H4*I4+J4+K4+L4</f>
        <v>160</v>
      </c>
    </row>
    <row r="5" spans="1:13">
      <c r="A5" s="2"/>
      <c r="B5" s="2" t="s">
        <v>0</v>
      </c>
      <c r="C5" s="2" t="s">
        <v>13</v>
      </c>
      <c r="D5" s="2" t="s">
        <v>1</v>
      </c>
      <c r="E5" s="2" t="s">
        <v>19</v>
      </c>
      <c r="F5" s="2" t="s">
        <v>16</v>
      </c>
      <c r="G5" s="2" t="s">
        <v>21</v>
      </c>
      <c r="H5" s="2">
        <v>2</v>
      </c>
      <c r="I5" s="6">
        <v>200</v>
      </c>
      <c r="J5" s="6">
        <f t="shared" ref="J5:J8" si="0">H5*2</f>
        <v>4</v>
      </c>
      <c r="K5" s="6">
        <f t="shared" ref="K5:K8" si="1">H5*8</f>
        <v>16</v>
      </c>
      <c r="L5" s="6">
        <v>30</v>
      </c>
      <c r="M5" s="6">
        <f t="shared" ref="M5:M8" si="2">H5*I5+J5+K5+L5</f>
        <v>450</v>
      </c>
    </row>
    <row r="6" spans="1:13">
      <c r="A6" s="2">
        <v>2</v>
      </c>
      <c r="B6" s="2" t="s">
        <v>2</v>
      </c>
      <c r="C6" s="2" t="s">
        <v>14</v>
      </c>
      <c r="D6" s="2" t="s">
        <v>3</v>
      </c>
      <c r="E6" s="2" t="s">
        <v>19</v>
      </c>
      <c r="F6" s="2" t="s">
        <v>17</v>
      </c>
      <c r="G6" s="2" t="s">
        <v>20</v>
      </c>
      <c r="H6" s="2">
        <v>4</v>
      </c>
      <c r="I6" s="6">
        <f>VLOOKUP(F6,[1]Sheet1!$C$16:$D$44,2,FALSE)</f>
        <v>70</v>
      </c>
      <c r="J6" s="6">
        <f t="shared" si="0"/>
        <v>8</v>
      </c>
      <c r="K6" s="6">
        <f t="shared" si="1"/>
        <v>32</v>
      </c>
      <c r="L6" s="6"/>
      <c r="M6" s="6">
        <f t="shared" si="2"/>
        <v>320</v>
      </c>
    </row>
    <row r="7" spans="1:13">
      <c r="A7" s="2"/>
      <c r="B7" s="2" t="s">
        <v>2</v>
      </c>
      <c r="C7" s="2" t="s">
        <v>14</v>
      </c>
      <c r="D7" s="2" t="s">
        <v>3</v>
      </c>
      <c r="E7" s="2" t="s">
        <v>19</v>
      </c>
      <c r="F7" s="2" t="s">
        <v>17</v>
      </c>
      <c r="G7" s="2" t="s">
        <v>21</v>
      </c>
      <c r="H7" s="2">
        <v>2</v>
      </c>
      <c r="I7" s="6">
        <v>150</v>
      </c>
      <c r="J7" s="6">
        <f t="shared" si="0"/>
        <v>4</v>
      </c>
      <c r="K7" s="6">
        <f t="shared" si="1"/>
        <v>16</v>
      </c>
      <c r="L7" s="6">
        <v>30</v>
      </c>
      <c r="M7" s="6">
        <f t="shared" si="2"/>
        <v>350</v>
      </c>
    </row>
    <row r="8" spans="1:13">
      <c r="A8" s="2">
        <v>3</v>
      </c>
      <c r="B8" s="2" t="s">
        <v>4</v>
      </c>
      <c r="C8" s="2" t="s">
        <v>15</v>
      </c>
      <c r="D8" s="2" t="s">
        <v>5</v>
      </c>
      <c r="E8" s="2" t="s">
        <v>19</v>
      </c>
      <c r="F8" s="2" t="s">
        <v>18</v>
      </c>
      <c r="G8" s="2" t="s">
        <v>20</v>
      </c>
      <c r="H8" s="2">
        <v>1</v>
      </c>
      <c r="I8" s="6">
        <f>VLOOKUP(F8,[1]Sheet1!$C$16:$D$44,2,FALSE)</f>
        <v>80</v>
      </c>
      <c r="J8" s="6">
        <f t="shared" si="0"/>
        <v>2</v>
      </c>
      <c r="K8" s="6">
        <f t="shared" si="1"/>
        <v>8</v>
      </c>
      <c r="L8" s="6">
        <v>30</v>
      </c>
      <c r="M8" s="6">
        <f t="shared" si="2"/>
        <v>120</v>
      </c>
    </row>
    <row r="9" spans="1:13" s="7" customFormat="1">
      <c r="A9" s="17" t="s">
        <v>33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  <c r="M9" s="8">
        <f>SUM(M4:M8)</f>
        <v>1400</v>
      </c>
    </row>
    <row r="10" spans="1:13" s="10" customFormat="1">
      <c r="A10" s="12" t="s">
        <v>30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9"/>
    </row>
    <row r="11" spans="1:13" s="10" customFormat="1">
      <c r="A11" s="12" t="s">
        <v>31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9"/>
    </row>
    <row r="12" spans="1:13" s="10" customFormat="1" ht="30" customHeight="1">
      <c r="A12" s="13" t="s">
        <v>32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9"/>
    </row>
    <row r="13" spans="1:13">
      <c r="H13" s="11">
        <v>11</v>
      </c>
    </row>
  </sheetData>
  <sortState ref="B2:G6">
    <sortCondition ref="B1"/>
  </sortState>
  <mergeCells count="8">
    <mergeCell ref="A11:L11"/>
    <mergeCell ref="A12:L12"/>
    <mergeCell ref="A1:G1"/>
    <mergeCell ref="H1:M1"/>
    <mergeCell ref="A2:G2"/>
    <mergeCell ref="H2:M2"/>
    <mergeCell ref="A9:L9"/>
    <mergeCell ref="A10:L10"/>
  </mergeCells>
  <pageMargins left="0.3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2026-01-12T05:36:27Z</cp:lastPrinted>
  <dcterms:created xsi:type="dcterms:W3CDTF">2026-01-10T13:28:37Z</dcterms:created>
  <dcterms:modified xsi:type="dcterms:W3CDTF">2026-01-12T05:36:29Z</dcterms:modified>
</cp:coreProperties>
</file>