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3" i="1"/>
  <c r="K4"/>
  <c r="G26"/>
  <c r="I5"/>
  <c r="I6"/>
  <c r="I7"/>
  <c r="I8"/>
  <c r="I9"/>
  <c r="I10"/>
  <c r="I11"/>
  <c r="I12"/>
  <c r="I13"/>
  <c r="I14"/>
  <c r="I15"/>
  <c r="I17"/>
  <c r="I18"/>
  <c r="I19"/>
  <c r="I20"/>
  <c r="I21"/>
  <c r="I22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K16"/>
  <c r="H17"/>
  <c r="K17" s="1"/>
  <c r="H18"/>
  <c r="K18" s="1"/>
  <c r="H19"/>
  <c r="K19" s="1"/>
  <c r="H20"/>
  <c r="K20" s="1"/>
  <c r="H21"/>
  <c r="H22"/>
  <c r="K22" s="1"/>
  <c r="I4"/>
  <c r="H4"/>
  <c r="K21" l="1"/>
</calcChain>
</file>

<file path=xl/sharedStrings.xml><?xml version="1.0" encoding="utf-8"?>
<sst xmlns="http://schemas.openxmlformats.org/spreadsheetml/2006/main" count="112" uniqueCount="84">
  <si>
    <t>01/1/2026</t>
  </si>
  <si>
    <t>491</t>
  </si>
  <si>
    <t>489</t>
  </si>
  <si>
    <t>488</t>
  </si>
  <si>
    <t>03/1/2026</t>
  </si>
  <si>
    <t>248</t>
  </si>
  <si>
    <t>05/1/2026</t>
  </si>
  <si>
    <t>506</t>
  </si>
  <si>
    <t>247</t>
  </si>
  <si>
    <t>505</t>
  </si>
  <si>
    <t>507</t>
  </si>
  <si>
    <t>510</t>
  </si>
  <si>
    <t>07/1/2026</t>
  </si>
  <si>
    <t>1328</t>
  </si>
  <si>
    <t>08/1/2026</t>
  </si>
  <si>
    <t>523</t>
  </si>
  <si>
    <t>522</t>
  </si>
  <si>
    <t>12/1/2026</t>
  </si>
  <si>
    <t>526</t>
  </si>
  <si>
    <t>14/1/2026</t>
  </si>
  <si>
    <t>528</t>
  </si>
  <si>
    <t>16/1/2026</t>
  </si>
  <si>
    <t>536/534</t>
  </si>
  <si>
    <t>17/1/2026</t>
  </si>
  <si>
    <t>263</t>
  </si>
  <si>
    <t>535</t>
  </si>
  <si>
    <t>27/1/2026</t>
  </si>
  <si>
    <t>270</t>
  </si>
  <si>
    <t>549</t>
  </si>
  <si>
    <t>SL</t>
  </si>
  <si>
    <t>DATE</t>
  </si>
  <si>
    <t>LR NO</t>
  </si>
  <si>
    <t>INV NO</t>
  </si>
  <si>
    <t>FROM</t>
  </si>
  <si>
    <t>TO</t>
  </si>
  <si>
    <t>CASE</t>
  </si>
  <si>
    <t>JA/16798</t>
  </si>
  <si>
    <t>JA/16800</t>
  </si>
  <si>
    <t>JA/16804</t>
  </si>
  <si>
    <t>JA/17024</t>
  </si>
  <si>
    <t>JA/17025</t>
  </si>
  <si>
    <t>JA/17027</t>
  </si>
  <si>
    <t>JA/17068</t>
  </si>
  <si>
    <t>JA/17081</t>
  </si>
  <si>
    <t>JA/17105</t>
  </si>
  <si>
    <t>JA/17178</t>
  </si>
  <si>
    <t>JA/17294</t>
  </si>
  <si>
    <t>JA/17312</t>
  </si>
  <si>
    <t>JA/17436</t>
  </si>
  <si>
    <t>JA/17587</t>
  </si>
  <si>
    <t>JA/17704</t>
  </si>
  <si>
    <t>JA/17705</t>
  </si>
  <si>
    <t>JA/17731</t>
  </si>
  <si>
    <t>JA/18171</t>
  </si>
  <si>
    <t>JA/18172</t>
  </si>
  <si>
    <t>PURI</t>
  </si>
  <si>
    <t>CHARAMPA</t>
  </si>
  <si>
    <t>BALAMUKULI</t>
  </si>
  <si>
    <t>MAINDA</t>
  </si>
  <si>
    <t>SINGHPUR</t>
  </si>
  <si>
    <t>BUGUDA</t>
  </si>
  <si>
    <t>BARIPADA</t>
  </si>
  <si>
    <t>DEOGARH</t>
  </si>
  <si>
    <t>RAIRANGPUR</t>
  </si>
  <si>
    <t>CHANDANESWAR</t>
  </si>
  <si>
    <t>TALCHER</t>
  </si>
  <si>
    <t>SANKHARIDHIA</t>
  </si>
  <si>
    <t>PIPILI</t>
  </si>
  <si>
    <t>JAJPUR ROAD</t>
  </si>
  <si>
    <t>ATHAGARH</t>
  </si>
  <si>
    <t>JALESWAR</t>
  </si>
  <si>
    <t>RAGHUNATHPUR</t>
  </si>
  <si>
    <t>SIKO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</si>
  <si>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</si>
  <si>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</si>
  <si>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</si>
  <si>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</si>
  <si>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</si>
  <si>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</si>
  <si>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</si>
  <si>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Kindly, verify &amp; confirm within 7 days, else GST will be filed by 20th JAN,2026
GST to be paid by Consignor under Reverse Charge Mechanism(RCM) as per GST.</t>
  </si>
  <si>
    <t>Thanking you for your business.
PRAGATI LOGISTICS</t>
  </si>
  <si>
    <t>Bill Date: 31/01/2025
Bill NO : 25931
Total Amount : 15364.00</t>
  </si>
  <si>
    <t>(RUPEES FIFTEEN THOUSAND THREE HUNDRED SIXTY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</si>
</sst>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57151</xdr:rowOff>
    </xdr:from>
    <xdr:to>
      <xdr:col>7</xdr:col>
      <xdr:colOff>238125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57151"/>
          <a:ext cx="399097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ATHAGARH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4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5.5703125" bestFit="1" customWidth="1"/>
    <col min="9" max="9" width="7.7109375" customWidth="1"/>
    <col min="10" max="10" width="8" customWidth="1"/>
    <col min="11" max="11" width="10.28515625" customWidth="1"/>
  </cols>
  <sheetData>
    <row r="1" spans="1:11" s="5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78</v>
      </c>
      <c r="J1" s="17"/>
      <c r="K1" s="18"/>
    </row>
    <row r="2" spans="1:11" s="5" customFormat="1" ht="79.5" customHeight="1">
      <c r="A2" s="13" t="s">
        <v>79</v>
      </c>
      <c r="B2" s="14"/>
      <c r="C2" s="14"/>
      <c r="D2" s="14"/>
      <c r="E2" s="14"/>
      <c r="F2" s="14"/>
      <c r="G2" s="14"/>
      <c r="H2" s="15"/>
      <c r="I2" s="16" t="s">
        <v>82</v>
      </c>
      <c r="J2" s="17"/>
      <c r="K2" s="18"/>
    </row>
    <row r="3" spans="1:11" s="1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74</v>
      </c>
      <c r="I3" s="3" t="s">
        <v>75</v>
      </c>
      <c r="J3" s="3" t="s">
        <v>76</v>
      </c>
      <c r="K3" s="3" t="s">
        <v>77</v>
      </c>
    </row>
    <row r="4" spans="1:11">
      <c r="A4" s="2">
        <v>1</v>
      </c>
      <c r="B4" s="2" t="s">
        <v>0</v>
      </c>
      <c r="C4" s="2" t="s">
        <v>36</v>
      </c>
      <c r="D4" s="2" t="s">
        <v>1</v>
      </c>
      <c r="E4" s="2" t="s">
        <v>73</v>
      </c>
      <c r="F4" s="2" t="s">
        <v>55</v>
      </c>
      <c r="G4" s="2">
        <v>15</v>
      </c>
      <c r="H4" s="4">
        <f>VLOOKUP(F4,'[1]HEERALAL PARAMANAND'!$C$4:$E$252,3,FALSE)</f>
        <v>44</v>
      </c>
      <c r="I4" s="4">
        <f>VLOOKUP(F4,'[1]HEERALAL PARAMANAND'!$C$4:$F$252,4,FALSE)</f>
        <v>0</v>
      </c>
      <c r="J4" s="4">
        <v>20</v>
      </c>
      <c r="K4" s="4">
        <f>G4*H4+I4+J4</f>
        <v>680</v>
      </c>
    </row>
    <row r="5" spans="1:11">
      <c r="A5" s="2">
        <v>2</v>
      </c>
      <c r="B5" s="2" t="s">
        <v>0</v>
      </c>
      <c r="C5" s="2" t="s">
        <v>37</v>
      </c>
      <c r="D5" s="2" t="s">
        <v>2</v>
      </c>
      <c r="E5" s="2" t="s">
        <v>73</v>
      </c>
      <c r="F5" s="2" t="s">
        <v>55</v>
      </c>
      <c r="G5" s="2">
        <v>10</v>
      </c>
      <c r="H5" s="4">
        <f>VLOOKUP(F5,'[1]HEERALAL PARAMANAND'!$C$4:$E$252,3,FALSE)</f>
        <v>44</v>
      </c>
      <c r="I5" s="4">
        <f>VLOOKUP(F5,'[1]HEERALAL PARAMANAND'!$C$4:$F$252,4,FALSE)</f>
        <v>0</v>
      </c>
      <c r="J5" s="4">
        <v>20</v>
      </c>
      <c r="K5" s="4">
        <f t="shared" ref="K5:K22" si="0">G5*H5+I5+J5</f>
        <v>460</v>
      </c>
    </row>
    <row r="6" spans="1:11">
      <c r="A6" s="2">
        <v>3</v>
      </c>
      <c r="B6" s="2" t="s">
        <v>0</v>
      </c>
      <c r="C6" s="2" t="s">
        <v>38</v>
      </c>
      <c r="D6" s="2" t="s">
        <v>3</v>
      </c>
      <c r="E6" s="2" t="s">
        <v>73</v>
      </c>
      <c r="F6" s="2" t="s">
        <v>56</v>
      </c>
      <c r="G6" s="2">
        <v>10</v>
      </c>
      <c r="H6" s="4">
        <f>VLOOKUP(F6,'[1]HEERALAL PARAMANAND'!$C$4:$E$252,3,FALSE)</f>
        <v>48</v>
      </c>
      <c r="I6" s="4">
        <f>VLOOKUP(F6,'[1]HEERALAL PARAMANAND'!$C$4:$F$252,4,FALSE)</f>
        <v>0</v>
      </c>
      <c r="J6" s="4">
        <v>20</v>
      </c>
      <c r="K6" s="4">
        <f t="shared" si="0"/>
        <v>500</v>
      </c>
    </row>
    <row r="7" spans="1:11">
      <c r="A7" s="2">
        <v>4</v>
      </c>
      <c r="B7" s="2" t="s">
        <v>4</v>
      </c>
      <c r="C7" s="2" t="s">
        <v>39</v>
      </c>
      <c r="D7" s="2" t="s">
        <v>5</v>
      </c>
      <c r="E7" s="2" t="s">
        <v>73</v>
      </c>
      <c r="F7" s="2" t="s">
        <v>57</v>
      </c>
      <c r="G7" s="2">
        <v>4</v>
      </c>
      <c r="H7" s="4">
        <f>VLOOKUP(F7,'[1]HEERALAL PARAMANAND'!$C$4:$E$252,3,FALSE)</f>
        <v>44</v>
      </c>
      <c r="I7" s="4">
        <f>VLOOKUP(F7,'[1]HEERALAL PARAMANAND'!$C$4:$F$252,4,FALSE)</f>
        <v>0</v>
      </c>
      <c r="J7" s="4">
        <v>20</v>
      </c>
      <c r="K7" s="4">
        <f t="shared" si="0"/>
        <v>196</v>
      </c>
    </row>
    <row r="8" spans="1:11">
      <c r="A8" s="2">
        <v>5</v>
      </c>
      <c r="B8" s="2" t="s">
        <v>4</v>
      </c>
      <c r="C8" s="2" t="s">
        <v>40</v>
      </c>
      <c r="D8" s="2" t="s">
        <v>7</v>
      </c>
      <c r="E8" s="2" t="s">
        <v>73</v>
      </c>
      <c r="F8" s="2" t="s">
        <v>58</v>
      </c>
      <c r="G8" s="2">
        <v>6</v>
      </c>
      <c r="H8" s="4">
        <f>VLOOKUP(F8,'[1]HEERALAL PARAMANAND'!$C$4:$E$252,3,FALSE)</f>
        <v>58</v>
      </c>
      <c r="I8" s="4">
        <f>VLOOKUP(F8,'[1]HEERALAL PARAMANAND'!$C$4:$F$252,4,FALSE)</f>
        <v>0</v>
      </c>
      <c r="J8" s="4">
        <v>20</v>
      </c>
      <c r="K8" s="4">
        <f t="shared" si="0"/>
        <v>368</v>
      </c>
    </row>
    <row r="9" spans="1:11">
      <c r="A9" s="2">
        <v>6</v>
      </c>
      <c r="B9" s="2" t="s">
        <v>4</v>
      </c>
      <c r="C9" s="2" t="s">
        <v>41</v>
      </c>
      <c r="D9" s="2" t="s">
        <v>8</v>
      </c>
      <c r="E9" s="2" t="s">
        <v>73</v>
      </c>
      <c r="F9" s="2" t="s">
        <v>59</v>
      </c>
      <c r="G9" s="2">
        <v>7</v>
      </c>
      <c r="H9" s="4">
        <f>VLOOKUP(F9,'[1]HEERALAL PARAMANAND'!$C$4:$E$252,3,FALSE)</f>
        <v>44</v>
      </c>
      <c r="I9" s="4">
        <f>VLOOKUP(F9,'[1]HEERALAL PARAMANAND'!$C$4:$F$252,4,FALSE)</f>
        <v>0</v>
      </c>
      <c r="J9" s="4">
        <v>20</v>
      </c>
      <c r="K9" s="4">
        <f t="shared" si="0"/>
        <v>328</v>
      </c>
    </row>
    <row r="10" spans="1:11">
      <c r="A10" s="2">
        <v>7</v>
      </c>
      <c r="B10" s="2" t="s">
        <v>4</v>
      </c>
      <c r="C10" s="2" t="s">
        <v>42</v>
      </c>
      <c r="D10" s="2" t="s">
        <v>9</v>
      </c>
      <c r="E10" s="2" t="s">
        <v>73</v>
      </c>
      <c r="F10" s="2" t="s">
        <v>60</v>
      </c>
      <c r="G10" s="2">
        <v>16</v>
      </c>
      <c r="H10" s="4">
        <f>VLOOKUP(F10,'[1]HEERALAL PARAMANAND'!$C$4:$E$252,3,FALSE)</f>
        <v>44</v>
      </c>
      <c r="I10" s="4">
        <f>VLOOKUP(F10,'[1]HEERALAL PARAMANAND'!$C$4:$F$252,4,FALSE)</f>
        <v>700</v>
      </c>
      <c r="J10" s="4">
        <v>20</v>
      </c>
      <c r="K10" s="4">
        <f t="shared" si="0"/>
        <v>1424</v>
      </c>
    </row>
    <row r="11" spans="1:11">
      <c r="A11" s="2">
        <v>8</v>
      </c>
      <c r="B11" s="2" t="s">
        <v>4</v>
      </c>
      <c r="C11" s="2" t="s">
        <v>43</v>
      </c>
      <c r="D11" s="2" t="s">
        <v>10</v>
      </c>
      <c r="E11" s="2" t="s">
        <v>73</v>
      </c>
      <c r="F11" s="2" t="s">
        <v>61</v>
      </c>
      <c r="G11" s="2">
        <v>6</v>
      </c>
      <c r="H11" s="4">
        <f>VLOOKUP(F11,'[1]HEERALAL PARAMANAND'!$C$4:$E$252,3,FALSE)</f>
        <v>44</v>
      </c>
      <c r="I11" s="4">
        <f>VLOOKUP(F11,'[1]HEERALAL PARAMANAND'!$C$4:$F$252,4,FALSE)</f>
        <v>0</v>
      </c>
      <c r="J11" s="4">
        <v>20</v>
      </c>
      <c r="K11" s="4">
        <f t="shared" si="0"/>
        <v>284</v>
      </c>
    </row>
    <row r="12" spans="1:11">
      <c r="A12" s="2">
        <v>9</v>
      </c>
      <c r="B12" s="2" t="s">
        <v>6</v>
      </c>
      <c r="C12" s="2" t="s">
        <v>44</v>
      </c>
      <c r="D12" s="2" t="s">
        <v>11</v>
      </c>
      <c r="E12" s="2" t="s">
        <v>73</v>
      </c>
      <c r="F12" s="2" t="s">
        <v>62</v>
      </c>
      <c r="G12" s="2">
        <v>50</v>
      </c>
      <c r="H12" s="4">
        <f>VLOOKUP(F12,'[1]HEERALAL PARAMANAND'!$C$4:$E$252,3,FALSE)</f>
        <v>51</v>
      </c>
      <c r="I12" s="4">
        <f>VLOOKUP(F12,'[1]HEERALAL PARAMANAND'!$C$4:$F$252,4,FALSE)</f>
        <v>800</v>
      </c>
      <c r="J12" s="4">
        <v>20</v>
      </c>
      <c r="K12" s="4">
        <f t="shared" si="0"/>
        <v>3370</v>
      </c>
    </row>
    <row r="13" spans="1:11">
      <c r="A13" s="2">
        <v>10</v>
      </c>
      <c r="B13" s="2" t="s">
        <v>12</v>
      </c>
      <c r="C13" s="2" t="s">
        <v>45</v>
      </c>
      <c r="D13" s="2" t="s">
        <v>13</v>
      </c>
      <c r="E13" s="2" t="s">
        <v>73</v>
      </c>
      <c r="F13" s="2" t="s">
        <v>63</v>
      </c>
      <c r="G13" s="2">
        <v>4</v>
      </c>
      <c r="H13" s="4">
        <f>VLOOKUP(F13,'[1]HEERALAL PARAMANAND'!$C$4:$E$252,3,FALSE)</f>
        <v>83</v>
      </c>
      <c r="I13" s="4">
        <f>VLOOKUP(F13,'[1]HEERALAL PARAMANAND'!$C$4:$F$252,4,FALSE)</f>
        <v>0</v>
      </c>
      <c r="J13" s="4">
        <v>20</v>
      </c>
      <c r="K13" s="4">
        <f t="shared" si="0"/>
        <v>352</v>
      </c>
    </row>
    <row r="14" spans="1:11">
      <c r="A14" s="2">
        <v>11</v>
      </c>
      <c r="B14" s="2" t="s">
        <v>14</v>
      </c>
      <c r="C14" s="2" t="s">
        <v>46</v>
      </c>
      <c r="D14" s="2" t="s">
        <v>15</v>
      </c>
      <c r="E14" s="2" t="s">
        <v>73</v>
      </c>
      <c r="F14" s="2" t="s">
        <v>64</v>
      </c>
      <c r="G14" s="2">
        <v>18</v>
      </c>
      <c r="H14" s="4">
        <f>VLOOKUP(F14,'[1]HEERALAL PARAMANAND'!$C$4:$E$252,3,FALSE)</f>
        <v>71</v>
      </c>
      <c r="I14" s="4">
        <f>VLOOKUP(F14,'[1]HEERALAL PARAMANAND'!$C$4:$F$252,4,FALSE)</f>
        <v>0</v>
      </c>
      <c r="J14" s="4">
        <v>20</v>
      </c>
      <c r="K14" s="4">
        <f t="shared" si="0"/>
        <v>1298</v>
      </c>
    </row>
    <row r="15" spans="1:11">
      <c r="A15" s="2">
        <v>12</v>
      </c>
      <c r="B15" s="2" t="s">
        <v>14</v>
      </c>
      <c r="C15" s="2" t="s">
        <v>47</v>
      </c>
      <c r="D15" s="2" t="s">
        <v>16</v>
      </c>
      <c r="E15" s="2" t="s">
        <v>73</v>
      </c>
      <c r="F15" s="2" t="s">
        <v>65</v>
      </c>
      <c r="G15" s="2">
        <v>4</v>
      </c>
      <c r="H15" s="4">
        <f>VLOOKUP(F15,'[1]HEERALAL PARAMANAND'!$C$4:$E$252,3,FALSE)</f>
        <v>44</v>
      </c>
      <c r="I15" s="4">
        <f>VLOOKUP(F15,'[1]HEERALAL PARAMANAND'!$C$4:$F$252,4,FALSE)</f>
        <v>0</v>
      </c>
      <c r="J15" s="4">
        <v>20</v>
      </c>
      <c r="K15" s="4">
        <f t="shared" si="0"/>
        <v>196</v>
      </c>
    </row>
    <row r="16" spans="1:11">
      <c r="A16" s="2">
        <v>13</v>
      </c>
      <c r="B16" s="2" t="s">
        <v>17</v>
      </c>
      <c r="C16" s="2" t="s">
        <v>48</v>
      </c>
      <c r="D16" s="2" t="s">
        <v>18</v>
      </c>
      <c r="E16" s="2" t="s">
        <v>73</v>
      </c>
      <c r="F16" s="2" t="s">
        <v>66</v>
      </c>
      <c r="G16" s="2">
        <v>5</v>
      </c>
      <c r="H16" s="10">
        <v>44</v>
      </c>
      <c r="I16" s="10">
        <v>0</v>
      </c>
      <c r="J16" s="10">
        <v>20</v>
      </c>
      <c r="K16" s="4">
        <f t="shared" si="0"/>
        <v>240</v>
      </c>
    </row>
    <row r="17" spans="1:11">
      <c r="A17" s="2">
        <v>14</v>
      </c>
      <c r="B17" s="2" t="s">
        <v>19</v>
      </c>
      <c r="C17" s="2" t="s">
        <v>49</v>
      </c>
      <c r="D17" s="2" t="s">
        <v>20</v>
      </c>
      <c r="E17" s="2" t="s">
        <v>73</v>
      </c>
      <c r="F17" s="2" t="s">
        <v>67</v>
      </c>
      <c r="G17" s="2">
        <v>5</v>
      </c>
      <c r="H17" s="4">
        <f>VLOOKUP(F17,'[1]HEERALAL PARAMANAND'!$C$4:$E$252,3,FALSE)</f>
        <v>44</v>
      </c>
      <c r="I17" s="4">
        <f>VLOOKUP(F17,'[1]HEERALAL PARAMANAND'!$C$4:$F$252,4,FALSE)</f>
        <v>0</v>
      </c>
      <c r="J17" s="4">
        <v>20</v>
      </c>
      <c r="K17" s="4">
        <f t="shared" si="0"/>
        <v>240</v>
      </c>
    </row>
    <row r="18" spans="1:11">
      <c r="A18" s="2">
        <v>15</v>
      </c>
      <c r="B18" s="2" t="s">
        <v>21</v>
      </c>
      <c r="C18" s="2" t="s">
        <v>50</v>
      </c>
      <c r="D18" s="2" t="s">
        <v>22</v>
      </c>
      <c r="E18" s="2" t="s">
        <v>73</v>
      </c>
      <c r="F18" s="2" t="s">
        <v>68</v>
      </c>
      <c r="G18" s="2">
        <v>15</v>
      </c>
      <c r="H18" s="4">
        <f>VLOOKUP(F18,'[1]HEERALAL PARAMANAND'!$C$4:$E$252,3,FALSE)</f>
        <v>44</v>
      </c>
      <c r="I18" s="4">
        <f>VLOOKUP(F18,'[1]HEERALAL PARAMANAND'!$C$4:$F$252,4,FALSE)</f>
        <v>0</v>
      </c>
      <c r="J18" s="4">
        <v>20</v>
      </c>
      <c r="K18" s="4">
        <f t="shared" si="0"/>
        <v>680</v>
      </c>
    </row>
    <row r="19" spans="1:11">
      <c r="A19" s="2">
        <v>16</v>
      </c>
      <c r="B19" s="2" t="s">
        <v>21</v>
      </c>
      <c r="C19" s="2" t="s">
        <v>51</v>
      </c>
      <c r="D19" s="2" t="s">
        <v>24</v>
      </c>
      <c r="E19" s="2" t="s">
        <v>73</v>
      </c>
      <c r="F19" s="2" t="s">
        <v>69</v>
      </c>
      <c r="G19" s="2">
        <v>5</v>
      </c>
      <c r="H19" s="4">
        <f>VLOOKUP(F19,'[1]HEERALAL PARAMANAND'!$C$4:$E$252,3,FALSE)</f>
        <v>44</v>
      </c>
      <c r="I19" s="4">
        <f>VLOOKUP(F19,'[1]HEERALAL PARAMANAND'!$C$4:$F$252,4,FALSE)</f>
        <v>0</v>
      </c>
      <c r="J19" s="4">
        <v>20</v>
      </c>
      <c r="K19" s="4">
        <f t="shared" si="0"/>
        <v>240</v>
      </c>
    </row>
    <row r="20" spans="1:11">
      <c r="A20" s="2">
        <v>17</v>
      </c>
      <c r="B20" s="2" t="s">
        <v>23</v>
      </c>
      <c r="C20" s="2" t="s">
        <v>52</v>
      </c>
      <c r="D20" s="2" t="s">
        <v>25</v>
      </c>
      <c r="E20" s="2" t="s">
        <v>73</v>
      </c>
      <c r="F20" s="2" t="s">
        <v>70</v>
      </c>
      <c r="G20" s="2">
        <v>35</v>
      </c>
      <c r="H20" s="4">
        <f>VLOOKUP(F20,'[1]HEERALAL PARAMANAND'!$C$4:$E$252,3,FALSE)</f>
        <v>63</v>
      </c>
      <c r="I20" s="4">
        <f>VLOOKUP(F20,'[1]HEERALAL PARAMANAND'!$C$4:$F$252,4,FALSE)</f>
        <v>0</v>
      </c>
      <c r="J20" s="4">
        <v>20</v>
      </c>
      <c r="K20" s="4">
        <f t="shared" si="0"/>
        <v>2225</v>
      </c>
    </row>
    <row r="21" spans="1:11">
      <c r="A21" s="2">
        <v>18</v>
      </c>
      <c r="B21" s="2" t="s">
        <v>26</v>
      </c>
      <c r="C21" s="2" t="s">
        <v>53</v>
      </c>
      <c r="D21" s="2" t="s">
        <v>27</v>
      </c>
      <c r="E21" s="2" t="s">
        <v>73</v>
      </c>
      <c r="F21" s="2" t="s">
        <v>71</v>
      </c>
      <c r="G21" s="2">
        <v>8</v>
      </c>
      <c r="H21" s="4">
        <f>VLOOKUP(F21,'[1]HEERALAL PARAMANAND'!$C$4:$E$252,3,FALSE)</f>
        <v>44</v>
      </c>
      <c r="I21" s="4">
        <f>VLOOKUP(F21,'[1]HEERALAL PARAMANAND'!$C$4:$F$252,4,FALSE)</f>
        <v>0</v>
      </c>
      <c r="J21" s="4">
        <v>20</v>
      </c>
      <c r="K21" s="4">
        <f t="shared" si="0"/>
        <v>372</v>
      </c>
    </row>
    <row r="22" spans="1:11">
      <c r="A22" s="2">
        <v>19</v>
      </c>
      <c r="B22" s="2" t="s">
        <v>26</v>
      </c>
      <c r="C22" s="2" t="s">
        <v>54</v>
      </c>
      <c r="D22" s="2" t="s">
        <v>28</v>
      </c>
      <c r="E22" s="2" t="s">
        <v>73</v>
      </c>
      <c r="F22" s="2" t="s">
        <v>72</v>
      </c>
      <c r="G22" s="2">
        <v>31</v>
      </c>
      <c r="H22" s="4">
        <f>VLOOKUP(F22,'[1]HEERALAL PARAMANAND'!$C$4:$E$252,3,FALSE)</f>
        <v>61</v>
      </c>
      <c r="I22" s="4">
        <f>VLOOKUP(F22,'[1]HEERALAL PARAMANAND'!$C$4:$F$252,4,FALSE)</f>
        <v>0</v>
      </c>
      <c r="J22" s="4">
        <v>20</v>
      </c>
      <c r="K22" s="4">
        <f t="shared" si="0"/>
        <v>1911</v>
      </c>
    </row>
    <row r="23" spans="1:11" s="7" customFormat="1">
      <c r="A23" s="19" t="s">
        <v>83</v>
      </c>
      <c r="B23" s="20"/>
      <c r="C23" s="20"/>
      <c r="D23" s="20"/>
      <c r="E23" s="20"/>
      <c r="F23" s="20"/>
      <c r="G23" s="20"/>
      <c r="H23" s="21"/>
      <c r="I23" s="21"/>
      <c r="J23" s="22"/>
      <c r="K23" s="6">
        <f>SUM(K4:K22)</f>
        <v>15364</v>
      </c>
    </row>
    <row r="24" spans="1:11" s="7" customFormat="1" ht="30" customHeight="1">
      <c r="A24" s="11" t="s">
        <v>80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</row>
    <row r="25" spans="1:11" s="7" customFormat="1" ht="30" customHeight="1">
      <c r="A25" s="11" t="s">
        <v>81</v>
      </c>
      <c r="B25" s="11"/>
      <c r="C25" s="11"/>
      <c r="D25" s="11"/>
      <c r="E25" s="11"/>
      <c r="F25" s="11"/>
      <c r="G25" s="11"/>
      <c r="H25" s="12"/>
      <c r="I25" s="12"/>
      <c r="J25" s="12"/>
      <c r="K25" s="12"/>
    </row>
    <row r="26" spans="1:11" s="5" customFormat="1">
      <c r="G26" s="8">
        <f>SUM(G4:G22)</f>
        <v>254</v>
      </c>
      <c r="H26" s="9"/>
      <c r="I26" s="9"/>
      <c r="J26" s="9"/>
      <c r="K26" s="9"/>
    </row>
  </sheetData>
  <sortState ref="B2:G20">
    <sortCondition ref="B1"/>
  </sortState>
  <mergeCells count="7">
    <mergeCell ref="A25:K25"/>
    <mergeCell ref="A1:H1"/>
    <mergeCell ref="I1:K1"/>
    <mergeCell ref="A2:H2"/>
    <mergeCell ref="I2:K2"/>
    <mergeCell ref="A23:J23"/>
    <mergeCell ref="A24:K24"/>
  </mergeCells>
  <conditionalFormatting sqref="C23:C26">
    <cfRule type="duplicateValues" dxfId="0" priority="1"/>
  </conditionalFormatting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2026-02-16T10:41:35Z</cp:lastPrinted>
  <dcterms:created xsi:type="dcterms:W3CDTF">2026-02-10T12:57:49Z</dcterms:created>
  <dcterms:modified xsi:type="dcterms:W3CDTF">2026-02-16T10:41:44Z</dcterms:modified>
</cp:coreProperties>
</file>