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0" i="1" l="1"/>
  <c r="G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9" i="1" s="1"/>
</calcChain>
</file>

<file path=xl/sharedStrings.xml><?xml version="1.0" encoding="utf-8"?>
<sst xmlns="http://schemas.openxmlformats.org/spreadsheetml/2006/main" count="107" uniqueCount="74">
  <si>
    <t>Thanking you for your business.
PRAGATI LOGISTICS</t>
  </si>
  <si>
    <t>ROURKELA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</si>
  <si>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</si>
  <si>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</si>
  <si>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</si>
  <si>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</si>
  <si>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</si>
  <si>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</si>
  <si>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</si>
  <si>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</si>
  <si>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</si>
  <si>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</si>
  <si>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</si>
  <si>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</si>
  <si>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</si>
  <si>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</si>
  <si>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</si>
  <si>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</si>
  <si>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</si>
  <si>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</si>
  <si>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KANTABANJI</t>
  </si>
  <si>
    <t>Kindly, verify &amp; confirm within 7 days, else GST will be filed by 20th MARCH, 2024. 
GST to be paid by Consignor under Reverse Charge Mechanism(RCM) as per GST.</t>
  </si>
  <si>
    <t>JODA</t>
  </si>
  <si>
    <t>04/3/2024</t>
  </si>
  <si>
    <t>PL/JA/29586</t>
  </si>
  <si>
    <t>10428</t>
  </si>
  <si>
    <t>AZLAN TRADING</t>
  </si>
  <si>
    <t>05/3/2024</t>
  </si>
  <si>
    <t>PL/JA/29803</t>
  </si>
  <si>
    <t>10430</t>
  </si>
  <si>
    <t>rajdhani tyres rourkela</t>
  </si>
  <si>
    <t>06/3/2024</t>
  </si>
  <si>
    <t>PL/JA/29783</t>
  </si>
  <si>
    <t>10434</t>
  </si>
  <si>
    <t>r k treads</t>
  </si>
  <si>
    <t>07/3/2024</t>
  </si>
  <si>
    <t>PL/JA/29958</t>
  </si>
  <si>
    <t>435</t>
  </si>
  <si>
    <t>R K TRADERS</t>
  </si>
  <si>
    <t>11/3/2024</t>
  </si>
  <si>
    <t>PL/JA/30066</t>
  </si>
  <si>
    <t>10438</t>
  </si>
  <si>
    <t>12/3/2024</t>
  </si>
  <si>
    <t>PL/JA/30256</t>
  </si>
  <si>
    <t>443</t>
  </si>
  <si>
    <t>INDIAN COLD RE TREADING TYRE WORK</t>
  </si>
  <si>
    <t>15/3/2024</t>
  </si>
  <si>
    <t>PL/JA/30475</t>
  </si>
  <si>
    <t>10448</t>
  </si>
  <si>
    <t>PL/JA/30545</t>
  </si>
  <si>
    <t>453</t>
  </si>
  <si>
    <t>20/3/2024</t>
  </si>
  <si>
    <t>PL/JA/30890</t>
  </si>
  <si>
    <t>465</t>
  </si>
  <si>
    <t>PL/JA/31144</t>
  </si>
  <si>
    <t>10460</t>
  </si>
  <si>
    <t>25/3/2024</t>
  </si>
  <si>
    <t>PL/JA/31261</t>
  </si>
  <si>
    <t>10468</t>
  </si>
  <si>
    <t>30/3/2024</t>
  </si>
  <si>
    <t>PL/JA/31499</t>
  </si>
  <si>
    <t>10474</t>
  </si>
  <si>
    <t>city tyre service jeypore</t>
  </si>
  <si>
    <t>PL/JA/31581</t>
  </si>
  <si>
    <t>10477</t>
  </si>
  <si>
    <t>krishna tyres</t>
  </si>
  <si>
    <t>PL/JA/31843</t>
  </si>
  <si>
    <t>19010478</t>
  </si>
  <si>
    <t>bharat treads</t>
  </si>
  <si>
    <t>31/3/2024</t>
  </si>
  <si>
    <t>PL/JA/31766</t>
  </si>
  <si>
    <t>10480</t>
  </si>
  <si>
    <t>(RUPEES EIGHTY FIVE THOUSAND NINE HUNDRED FIFTY ONE ONLY)</t>
  </si>
  <si>
    <t>Bill Date:  31/03/2024
Bill NO :  43101
Total Amount: 85951.00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</si>
</sst>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164" fontId="0" fillId="0" borderId="1" xfId="0" applyNumberFormat="1" applyFont="1" applyBorder="1"/>
    <xf numFmtId="0" fontId="0" fillId="0" borderId="4" xfId="0" applyNumberFormat="1" applyFont="1" applyBorder="1"/>
    <xf numFmtId="0" fontId="2" fillId="0" borderId="4" xfId="0" applyNumberFormat="1" applyFont="1" applyBorder="1"/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152400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010027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L2" sqref="L2"/>
    </sheetView>
  </sheetViews>
  <sheetFormatPr defaultRowHeight="15"/>
  <cols>
    <col min="1" max="1" width="4.28515625" style="1" customWidth="1"/>
    <col min="2" max="2" width="10.42578125" style="1" customWidth="1"/>
    <col min="3" max="3" width="11.7109375" style="1" bestFit="1" customWidth="1"/>
    <col min="4" max="4" width="9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8" width="9.5703125" style="1" bestFit="1" customWidth="1"/>
    <col min="9" max="9" width="6.140625" style="1" customWidth="1"/>
    <col min="10" max="10" width="6.85546875" style="2" customWidth="1"/>
    <col min="11" max="11" width="10" style="2" customWidth="1"/>
    <col min="12" max="12" width="36.140625" style="1" bestFit="1" customWidth="1"/>
    <col min="13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18</v>
      </c>
      <c r="I1" s="21"/>
      <c r="J1" s="21"/>
      <c r="K1" s="22"/>
    </row>
    <row r="2" spans="1:12" ht="90" customHeight="1">
      <c r="A2" s="19" t="s">
        <v>19</v>
      </c>
      <c r="B2" s="19"/>
      <c r="C2" s="19"/>
      <c r="D2" s="19"/>
      <c r="E2" s="19"/>
      <c r="F2" s="19"/>
      <c r="G2" s="19"/>
      <c r="H2" s="20" t="s">
        <v>73</v>
      </c>
      <c r="I2" s="21"/>
      <c r="J2" s="21"/>
      <c r="K2" s="22"/>
    </row>
    <row r="3" spans="1:12" s="4" customFormat="1" ht="15" customHeight="1">
      <c r="A3" s="5" t="s">
        <v>13</v>
      </c>
      <c r="B3" s="5" t="s">
        <v>6</v>
      </c>
      <c r="C3" s="5" t="s">
        <v>14</v>
      </c>
      <c r="D3" s="5" t="s">
        <v>15</v>
      </c>
      <c r="E3" s="5" t="s">
        <v>7</v>
      </c>
      <c r="F3" s="5" t="s">
        <v>8</v>
      </c>
      <c r="G3" s="5" t="s">
        <v>9</v>
      </c>
      <c r="H3" s="5" t="s">
        <v>12</v>
      </c>
      <c r="I3" s="6" t="s">
        <v>10</v>
      </c>
      <c r="J3" s="6" t="s">
        <v>16</v>
      </c>
      <c r="K3" s="6" t="s">
        <v>17</v>
      </c>
    </row>
    <row r="4" spans="1:12" s="4" customFormat="1" ht="15" customHeight="1">
      <c r="A4" s="7">
        <v>1</v>
      </c>
      <c r="B4" s="8" t="s">
        <v>23</v>
      </c>
      <c r="C4" s="8" t="s">
        <v>24</v>
      </c>
      <c r="D4" s="8" t="s">
        <v>25</v>
      </c>
      <c r="E4" s="27" t="s">
        <v>11</v>
      </c>
      <c r="F4" s="8" t="s">
        <v>22</v>
      </c>
      <c r="G4" s="8">
        <v>31</v>
      </c>
      <c r="H4" s="28">
        <v>1005.29</v>
      </c>
      <c r="I4" s="9">
        <v>3.87</v>
      </c>
      <c r="J4" s="9">
        <v>50</v>
      </c>
      <c r="K4" s="9">
        <f>H4*I4+J4</f>
        <v>3940.4722999999999</v>
      </c>
      <c r="L4" s="29" t="s">
        <v>26</v>
      </c>
    </row>
    <row r="5" spans="1:12" s="4" customFormat="1" ht="15" customHeight="1">
      <c r="A5" s="7">
        <v>2</v>
      </c>
      <c r="B5" s="8" t="s">
        <v>27</v>
      </c>
      <c r="C5" s="8" t="s">
        <v>28</v>
      </c>
      <c r="D5" s="8" t="s">
        <v>29</v>
      </c>
      <c r="E5" s="27" t="s">
        <v>11</v>
      </c>
      <c r="F5" s="8" t="s">
        <v>1</v>
      </c>
      <c r="G5" s="8">
        <v>24</v>
      </c>
      <c r="H5" s="28">
        <v>672.24</v>
      </c>
      <c r="I5" s="9">
        <v>4.87</v>
      </c>
      <c r="J5" s="9">
        <v>50</v>
      </c>
      <c r="K5" s="9">
        <f t="shared" ref="K5:K18" si="0">H5*I5+J5</f>
        <v>3323.8088000000002</v>
      </c>
      <c r="L5" s="29" t="s">
        <v>30</v>
      </c>
    </row>
    <row r="6" spans="1:12" s="4" customFormat="1" ht="15" customHeight="1">
      <c r="A6" s="7">
        <v>3</v>
      </c>
      <c r="B6" s="8" t="s">
        <v>31</v>
      </c>
      <c r="C6" s="8" t="s">
        <v>32</v>
      </c>
      <c r="D6" s="8" t="s">
        <v>33</v>
      </c>
      <c r="E6" s="27" t="s">
        <v>11</v>
      </c>
      <c r="F6" s="8" t="s">
        <v>3</v>
      </c>
      <c r="G6" s="8">
        <v>47</v>
      </c>
      <c r="H6" s="28">
        <v>1520.21</v>
      </c>
      <c r="I6" s="9">
        <v>2.87</v>
      </c>
      <c r="J6" s="9">
        <v>50</v>
      </c>
      <c r="K6" s="9">
        <f t="shared" si="0"/>
        <v>4413.0027</v>
      </c>
      <c r="L6" s="29" t="s">
        <v>34</v>
      </c>
    </row>
    <row r="7" spans="1:12" s="4" customFormat="1" ht="15" customHeight="1">
      <c r="A7" s="7">
        <v>4</v>
      </c>
      <c r="B7" s="8" t="s">
        <v>35</v>
      </c>
      <c r="C7" s="8" t="s">
        <v>36</v>
      </c>
      <c r="D7" s="8" t="s">
        <v>37</v>
      </c>
      <c r="E7" s="27" t="s">
        <v>11</v>
      </c>
      <c r="F7" s="8" t="s">
        <v>3</v>
      </c>
      <c r="G7" s="8">
        <v>28</v>
      </c>
      <c r="H7" s="28">
        <v>846.71</v>
      </c>
      <c r="I7" s="9">
        <v>3.12</v>
      </c>
      <c r="J7" s="9">
        <v>50</v>
      </c>
      <c r="K7" s="9">
        <f t="shared" si="0"/>
        <v>2691.7352000000001</v>
      </c>
      <c r="L7" s="29" t="s">
        <v>38</v>
      </c>
    </row>
    <row r="8" spans="1:12" s="4" customFormat="1" ht="15" customHeight="1">
      <c r="A8" s="7">
        <v>5</v>
      </c>
      <c r="B8" s="8" t="s">
        <v>39</v>
      </c>
      <c r="C8" s="8" t="s">
        <v>40</v>
      </c>
      <c r="D8" s="8" t="s">
        <v>41</v>
      </c>
      <c r="E8" s="27" t="s">
        <v>11</v>
      </c>
      <c r="F8" s="8" t="s">
        <v>3</v>
      </c>
      <c r="G8" s="8">
        <v>31</v>
      </c>
      <c r="H8" s="28">
        <v>957.51</v>
      </c>
      <c r="I8" s="9">
        <v>3.12</v>
      </c>
      <c r="J8" s="9">
        <v>50</v>
      </c>
      <c r="K8" s="9">
        <f t="shared" si="0"/>
        <v>3037.4312</v>
      </c>
      <c r="L8" s="29" t="s">
        <v>38</v>
      </c>
    </row>
    <row r="9" spans="1:12" s="4" customFormat="1" ht="15" customHeight="1">
      <c r="A9" s="7">
        <v>6</v>
      </c>
      <c r="B9" s="8" t="s">
        <v>42</v>
      </c>
      <c r="C9" s="8" t="s">
        <v>43</v>
      </c>
      <c r="D9" s="8" t="s">
        <v>44</v>
      </c>
      <c r="E9" s="27" t="s">
        <v>11</v>
      </c>
      <c r="F9" s="8" t="s">
        <v>4</v>
      </c>
      <c r="G9" s="8">
        <v>44</v>
      </c>
      <c r="H9" s="28">
        <v>1139.28</v>
      </c>
      <c r="I9" s="9">
        <v>3.87</v>
      </c>
      <c r="J9" s="9">
        <v>50</v>
      </c>
      <c r="K9" s="9">
        <f t="shared" si="0"/>
        <v>4459.0136000000002</v>
      </c>
      <c r="L9" s="30" t="s">
        <v>45</v>
      </c>
    </row>
    <row r="10" spans="1:12" s="4" customFormat="1" ht="15" customHeight="1">
      <c r="A10" s="7">
        <v>7</v>
      </c>
      <c r="B10" s="8" t="s">
        <v>46</v>
      </c>
      <c r="C10" s="8" t="s">
        <v>47</v>
      </c>
      <c r="D10" s="8" t="s">
        <v>48</v>
      </c>
      <c r="E10" s="27" t="s">
        <v>11</v>
      </c>
      <c r="F10" s="8" t="s">
        <v>4</v>
      </c>
      <c r="G10" s="8">
        <v>23</v>
      </c>
      <c r="H10" s="28">
        <v>659.19</v>
      </c>
      <c r="I10" s="9">
        <v>4.12</v>
      </c>
      <c r="J10" s="9">
        <v>50</v>
      </c>
      <c r="K10" s="9">
        <f t="shared" si="0"/>
        <v>2765.8628000000003</v>
      </c>
      <c r="L10" s="30" t="s">
        <v>45</v>
      </c>
    </row>
    <row r="11" spans="1:12" s="4" customFormat="1" ht="15" customHeight="1">
      <c r="A11" s="7">
        <v>8</v>
      </c>
      <c r="B11" s="8" t="s">
        <v>46</v>
      </c>
      <c r="C11" s="8" t="s">
        <v>49</v>
      </c>
      <c r="D11" s="8" t="s">
        <v>50</v>
      </c>
      <c r="E11" s="27" t="s">
        <v>11</v>
      </c>
      <c r="F11" s="8" t="s">
        <v>3</v>
      </c>
      <c r="G11" s="8">
        <v>127</v>
      </c>
      <c r="H11" s="28">
        <v>3939.35</v>
      </c>
      <c r="I11" s="9">
        <v>2.37</v>
      </c>
      <c r="J11" s="9">
        <v>50</v>
      </c>
      <c r="K11" s="9">
        <f t="shared" si="0"/>
        <v>9386.2595000000001</v>
      </c>
      <c r="L11" s="29" t="s">
        <v>38</v>
      </c>
    </row>
    <row r="12" spans="1:12" s="4" customFormat="1" ht="15" customHeight="1">
      <c r="A12" s="7">
        <v>9</v>
      </c>
      <c r="B12" s="8" t="s">
        <v>51</v>
      </c>
      <c r="C12" s="8" t="s">
        <v>52</v>
      </c>
      <c r="D12" s="8" t="s">
        <v>53</v>
      </c>
      <c r="E12" s="27" t="s">
        <v>11</v>
      </c>
      <c r="F12" s="8" t="s">
        <v>3</v>
      </c>
      <c r="G12" s="8">
        <v>144</v>
      </c>
      <c r="H12" s="28">
        <v>4559.2700000000004</v>
      </c>
      <c r="I12" s="9">
        <v>2.37</v>
      </c>
      <c r="J12" s="9">
        <v>50</v>
      </c>
      <c r="K12" s="9">
        <f t="shared" si="0"/>
        <v>10855.469900000002</v>
      </c>
      <c r="L12" s="29" t="s">
        <v>34</v>
      </c>
    </row>
    <row r="13" spans="1:12" s="4" customFormat="1" ht="15" customHeight="1">
      <c r="A13" s="7">
        <v>10</v>
      </c>
      <c r="B13" s="8" t="s">
        <v>51</v>
      </c>
      <c r="C13" s="8" t="s">
        <v>54</v>
      </c>
      <c r="D13" s="8" t="s">
        <v>55</v>
      </c>
      <c r="E13" s="27" t="s">
        <v>11</v>
      </c>
      <c r="F13" s="8" t="s">
        <v>1</v>
      </c>
      <c r="G13" s="8">
        <v>35</v>
      </c>
      <c r="H13" s="28">
        <v>745</v>
      </c>
      <c r="I13" s="9">
        <v>4.87</v>
      </c>
      <c r="J13" s="9">
        <v>50</v>
      </c>
      <c r="K13" s="9">
        <f t="shared" si="0"/>
        <v>3678.15</v>
      </c>
      <c r="L13" s="29" t="s">
        <v>30</v>
      </c>
    </row>
    <row r="14" spans="1:12" s="4" customFormat="1" ht="15" customHeight="1">
      <c r="A14" s="7">
        <v>11</v>
      </c>
      <c r="B14" s="8" t="s">
        <v>56</v>
      </c>
      <c r="C14" s="8" t="s">
        <v>57</v>
      </c>
      <c r="D14" s="8" t="s">
        <v>58</v>
      </c>
      <c r="E14" s="27" t="s">
        <v>11</v>
      </c>
      <c r="F14" s="8" t="s">
        <v>3</v>
      </c>
      <c r="G14" s="8">
        <v>30</v>
      </c>
      <c r="H14" s="28">
        <v>887.74</v>
      </c>
      <c r="I14" s="9">
        <v>3.12</v>
      </c>
      <c r="J14" s="9">
        <v>50</v>
      </c>
      <c r="K14" s="9">
        <f t="shared" si="0"/>
        <v>2819.7488000000003</v>
      </c>
      <c r="L14" s="29" t="s">
        <v>34</v>
      </c>
    </row>
    <row r="15" spans="1:12" s="4" customFormat="1" ht="15" customHeight="1">
      <c r="A15" s="7">
        <v>12</v>
      </c>
      <c r="B15" s="8" t="s">
        <v>59</v>
      </c>
      <c r="C15" s="8" t="s">
        <v>60</v>
      </c>
      <c r="D15" s="8" t="s">
        <v>61</v>
      </c>
      <c r="E15" s="27" t="s">
        <v>11</v>
      </c>
      <c r="F15" s="8" t="s">
        <v>5</v>
      </c>
      <c r="G15" s="8">
        <v>167</v>
      </c>
      <c r="H15" s="28">
        <v>5179</v>
      </c>
      <c r="I15" s="9">
        <v>4.12</v>
      </c>
      <c r="J15" s="9">
        <v>50</v>
      </c>
      <c r="K15" s="9">
        <f t="shared" si="0"/>
        <v>21387.48</v>
      </c>
      <c r="L15" s="29" t="s">
        <v>62</v>
      </c>
    </row>
    <row r="16" spans="1:12" s="4" customFormat="1" ht="15" customHeight="1">
      <c r="A16" s="7">
        <v>13</v>
      </c>
      <c r="B16" s="8" t="s">
        <v>59</v>
      </c>
      <c r="C16" s="8" t="s">
        <v>63</v>
      </c>
      <c r="D16" s="8" t="s">
        <v>64</v>
      </c>
      <c r="E16" s="27" t="s">
        <v>11</v>
      </c>
      <c r="F16" s="8" t="s">
        <v>20</v>
      </c>
      <c r="G16" s="8">
        <v>19</v>
      </c>
      <c r="H16" s="28">
        <v>616.89</v>
      </c>
      <c r="I16" s="9">
        <v>4.12</v>
      </c>
      <c r="J16" s="9">
        <v>50</v>
      </c>
      <c r="K16" s="9">
        <f t="shared" si="0"/>
        <v>2591.5868</v>
      </c>
      <c r="L16" s="29" t="s">
        <v>65</v>
      </c>
    </row>
    <row r="17" spans="1:12" s="4" customFormat="1" ht="15" customHeight="1">
      <c r="A17" s="7">
        <v>14</v>
      </c>
      <c r="B17" s="8" t="s">
        <v>59</v>
      </c>
      <c r="C17" s="8" t="s">
        <v>66</v>
      </c>
      <c r="D17" s="8" t="s">
        <v>67</v>
      </c>
      <c r="E17" s="27" t="s">
        <v>11</v>
      </c>
      <c r="F17" s="8" t="s">
        <v>2</v>
      </c>
      <c r="G17" s="8">
        <v>16</v>
      </c>
      <c r="H17" s="28">
        <v>583.84</v>
      </c>
      <c r="I17" s="9">
        <v>4.12</v>
      </c>
      <c r="J17" s="9">
        <v>50</v>
      </c>
      <c r="K17" s="9">
        <f t="shared" si="0"/>
        <v>2455.4208000000003</v>
      </c>
      <c r="L17" s="29" t="s">
        <v>68</v>
      </c>
    </row>
    <row r="18" spans="1:12" s="4" customFormat="1" ht="15" customHeight="1">
      <c r="A18" s="7">
        <v>15</v>
      </c>
      <c r="B18" s="8" t="s">
        <v>69</v>
      </c>
      <c r="C18" s="8" t="s">
        <v>70</v>
      </c>
      <c r="D18" s="8" t="s">
        <v>71</v>
      </c>
      <c r="E18" s="27" t="s">
        <v>11</v>
      </c>
      <c r="F18" s="8" t="s">
        <v>3</v>
      </c>
      <c r="G18" s="8">
        <v>110</v>
      </c>
      <c r="H18" s="28">
        <v>3416.05</v>
      </c>
      <c r="I18" s="9">
        <v>2.37</v>
      </c>
      <c r="J18" s="9">
        <v>50</v>
      </c>
      <c r="K18" s="9">
        <f t="shared" si="0"/>
        <v>8146.0385000000006</v>
      </c>
      <c r="L18" s="29" t="s">
        <v>38</v>
      </c>
    </row>
    <row r="19" spans="1:12" s="4" customFormat="1" ht="15" customHeight="1">
      <c r="A19" s="23" t="s">
        <v>72</v>
      </c>
      <c r="B19" s="24"/>
      <c r="C19" s="24"/>
      <c r="D19" s="24"/>
      <c r="E19" s="24"/>
      <c r="F19" s="24"/>
      <c r="G19" s="24"/>
      <c r="H19" s="24"/>
      <c r="I19" s="24"/>
      <c r="J19" s="25"/>
      <c r="K19" s="10">
        <f>ROUND(SUM(K4:K18),0)</f>
        <v>85951</v>
      </c>
      <c r="L19" s="31"/>
    </row>
    <row r="20" spans="1:12" s="4" customFormat="1" ht="15" customHeight="1">
      <c r="A20" s="11"/>
      <c r="B20"/>
      <c r="C20"/>
      <c r="D20"/>
      <c r="E20"/>
      <c r="F20"/>
      <c r="G20" s="5">
        <f>SUM(G4:G18)</f>
        <v>876</v>
      </c>
      <c r="H20" s="26">
        <f>SUM(H4:H18)</f>
        <v>26727.57</v>
      </c>
      <c r="I20" s="12"/>
      <c r="J20" s="12"/>
      <c r="K20" s="12"/>
      <c r="L20"/>
    </row>
    <row r="21" spans="1:12" s="3" customFormat="1" ht="31.5" customHeight="1">
      <c r="A21" s="13" t="s">
        <v>21</v>
      </c>
      <c r="B21" s="14"/>
      <c r="C21" s="14"/>
      <c r="D21" s="14"/>
      <c r="E21" s="14"/>
      <c r="F21" s="14"/>
      <c r="G21" s="14"/>
      <c r="H21" s="14"/>
      <c r="I21" s="14"/>
      <c r="J21" s="15"/>
      <c r="K21" s="16"/>
    </row>
    <row r="22" spans="1:12" s="3" customFormat="1" ht="30" customHeight="1">
      <c r="A22" s="17" t="s">
        <v>0</v>
      </c>
      <c r="B22" s="17"/>
      <c r="C22" s="17"/>
      <c r="D22" s="17"/>
      <c r="E22" s="17"/>
      <c r="F22" s="17"/>
      <c r="G22" s="17"/>
      <c r="H22" s="17"/>
      <c r="I22" s="17"/>
      <c r="J22" s="18"/>
      <c r="K22" s="18"/>
    </row>
  </sheetData>
  <sortState ref="B4:K28">
    <sortCondition ref="B4:B28"/>
    <sortCondition ref="C4:C28"/>
  </sortState>
  <mergeCells count="7">
    <mergeCell ref="A21:K21"/>
    <mergeCell ref="A22:K22"/>
    <mergeCell ref="A1:G1"/>
    <mergeCell ref="A2:G2"/>
    <mergeCell ref="H1:K1"/>
    <mergeCell ref="H2:K2"/>
    <mergeCell ref="A19:J19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2024-04-12T14:38:22Z</cp:lastPrinted>
  <dcterms:created xsi:type="dcterms:W3CDTF">2023-09-13T11:12:27Z</dcterms:created>
  <dcterms:modified xsi:type="dcterms:W3CDTF">2024-04-12T14:38:23Z</dcterms:modified>
</cp:coreProperties>
</file>